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24226"/>
  <mc:AlternateContent xmlns:mc="http://schemas.openxmlformats.org/markup-compatibility/2006">
    <mc:Choice Requires="x15">
      <x15ac:absPath xmlns:x15ac="http://schemas.microsoft.com/office/spreadsheetml/2010/11/ac" url="\\Mac\Home\Downloads\"/>
    </mc:Choice>
  </mc:AlternateContent>
  <xr:revisionPtr revIDLastSave="0" documentId="13_ncr:1_{1AD49D78-EB59-44BF-96F1-87E3DBFD5F73}" xr6:coauthVersionLast="47" xr6:coauthVersionMax="47" xr10:uidLastSave="{00000000-0000-0000-0000-000000000000}"/>
  <bookViews>
    <workbookView xWindow="60" yWindow="98" windowWidth="25823" windowHeight="15382" tabRatio="985" activeTab="2" xr2:uid="{00000000-000D-0000-FFFF-FFFF00000000}"/>
  </bookViews>
  <sheets>
    <sheet name="点検様式作成フロー" sheetId="75" r:id="rId1"/>
    <sheet name="変状面積算出方法" sheetId="77" r:id="rId2"/>
    <sheet name="様式A-1" sheetId="57" r:id="rId3"/>
    <sheet name="様式A-2" sheetId="58" r:id="rId4"/>
    <sheet name="様式A-3" sheetId="59" r:id="rId5"/>
    <sheet name="様式B" sheetId="47" r:id="rId6"/>
    <sheet name="様式C-1-1" sheetId="60" r:id="rId7"/>
    <sheet name="様式C-1-2" sheetId="61" r:id="rId8"/>
    <sheet name="様式C-2" sheetId="63" r:id="rId9"/>
    <sheet name="様式D-1-1" sheetId="66" r:id="rId10"/>
    <sheet name="様式D-1-2" sheetId="65" r:id="rId11"/>
    <sheet name="様式D-2-1" sheetId="42" r:id="rId12"/>
    <sheet name="様式D-2-1´" sheetId="55" r:id="rId13"/>
    <sheet name="様式D-3_S00" sheetId="80" r:id="rId14"/>
    <sheet name="様式E" sheetId="64" r:id="rId15"/>
    <sheet name="様式F" sheetId="56" r:id="rId16"/>
    <sheet name="(参考)リスト" sheetId="74" state="hidden" r:id="rId17"/>
  </sheets>
  <definedNames>
    <definedName name="_xlnm.Print_Area" localSheetId="16">'(参考)リスト'!$A$3:$K$80</definedName>
    <definedName name="_xlnm.Print_Area" localSheetId="0">点検様式作成フロー!$A$1:$N$41</definedName>
    <definedName name="_xlnm.Print_Area" localSheetId="1">変状面積算出方法!$A$1:$N$31</definedName>
    <definedName name="_xlnm.Print_Area" localSheetId="2">'様式A-1'!$B$2:$AB$29</definedName>
    <definedName name="_xlnm.Print_Area" localSheetId="3">'様式A-2'!$B$3:$AN$49</definedName>
    <definedName name="_xlnm.Print_Area" localSheetId="4">'様式A-3'!$B$3:$AI$19</definedName>
    <definedName name="_xlnm.Print_Area" localSheetId="5">様式B!$A$1:$Z$32</definedName>
    <definedName name="_xlnm.Print_Area" localSheetId="6">'様式C-1-1'!$B$2:$Z$45</definedName>
    <definedName name="_xlnm.Print_Area" localSheetId="7">'様式C-1-2'!$A$1:$Z$44</definedName>
    <definedName name="_xlnm.Print_Area" localSheetId="8">'様式C-2'!$B$2:$Z$22</definedName>
    <definedName name="_xlnm.Print_Area" localSheetId="9">'様式D-1-1'!$B$2:$W$45</definedName>
    <definedName name="_xlnm.Print_Area" localSheetId="10">'様式D-1-2'!$B$2:$Y$58</definedName>
    <definedName name="_xlnm.Print_Area" localSheetId="11">'様式D-2-1'!$B$3:$AI$19</definedName>
    <definedName name="_xlnm.Print_Area" localSheetId="12">'様式D-2-1´'!$B$3:$AI$19</definedName>
    <definedName name="_xlnm.Print_Area" localSheetId="13">'様式D-3_S00'!$A$1:$AO$52</definedName>
    <definedName name="_xlnm.Print_Area" localSheetId="14">様式E!$A$1:$BK$21</definedName>
    <definedName name="_xlnm.Print_Area" localSheetId="15">様式F!$B$1:$AN$50</definedName>
    <definedName name="_xlnm.Print_Titles" localSheetId="3">'様式A-2'!$3:$9</definedName>
    <definedName name="_xlnm.Print_Titles" localSheetId="9">'様式D-1-1'!$B:$W,'様式D-1-1'!$2:$4</definedName>
    <definedName name="_xlnm.Print_Titles" localSheetId="10">'様式D-1-2'!$B:$Y,'様式D-1-2'!$2:$4</definedName>
    <definedName name="_xlnm.Print_Titles" localSheetId="13">'様式D-3_S00'!$B:$AO,'様式D-3_S00'!$3:$5</definedName>
    <definedName name="Z_D77EBD73_782E_4A63_AC37_29D349B4D009_.wvu.Cols" localSheetId="6" hidden="1">'様式C-1-1'!#REF!</definedName>
    <definedName name="Z_D77EBD73_782E_4A63_AC37_29D349B4D009_.wvu.Cols" localSheetId="7" hidden="1">'様式C-1-2'!#REF!</definedName>
    <definedName name="Z_D77EBD73_782E_4A63_AC37_29D349B4D009_.wvu.Cols" localSheetId="8" hidden="1">'様式C-2'!$AA:$AA</definedName>
    <definedName name="Z_D77EBD73_782E_4A63_AC37_29D349B4D009_.wvu.PrintArea" localSheetId="2" hidden="1">'様式A-1'!$B$2:$AB$29</definedName>
    <definedName name="Z_D77EBD73_782E_4A63_AC37_29D349B4D009_.wvu.PrintArea" localSheetId="3" hidden="1">'様式A-2'!$B$3:$AN$18</definedName>
    <definedName name="Z_D77EBD73_782E_4A63_AC37_29D349B4D009_.wvu.PrintArea" localSheetId="4" hidden="1">'様式A-3'!$B$3:$AI$18</definedName>
    <definedName name="Z_D77EBD73_782E_4A63_AC37_29D349B4D009_.wvu.PrintArea" localSheetId="5" hidden="1">様式B!$B$2:$Y$27</definedName>
    <definedName name="Z_D77EBD73_782E_4A63_AC37_29D349B4D009_.wvu.PrintArea" localSheetId="6" hidden="1">'様式C-1-1'!$B$2:$Y$43</definedName>
    <definedName name="Z_D77EBD73_782E_4A63_AC37_29D349B4D009_.wvu.PrintArea" localSheetId="7" hidden="1">'様式C-1-2'!#REF!</definedName>
    <definedName name="Z_D77EBD73_782E_4A63_AC37_29D349B4D009_.wvu.PrintArea" localSheetId="8" hidden="1">'様式C-2'!$B$2:$Z$20</definedName>
    <definedName name="Z_D77EBD73_782E_4A63_AC37_29D349B4D009_.wvu.PrintArea" localSheetId="11" hidden="1">'様式D-2-1'!$B$3:$AI$18</definedName>
    <definedName name="Z_D77EBD73_782E_4A63_AC37_29D349B4D009_.wvu.PrintArea" localSheetId="12" hidden="1">'様式D-2-1´'!$B$3:$AI$18</definedName>
    <definedName name="Z_D77EBD73_782E_4A63_AC37_29D349B4D009_.wvu.PrintArea" localSheetId="13" hidden="1">'様式D-3_S00'!$B$3:$AO$46</definedName>
    <definedName name="その他">'(参考)リスト'!$C$45</definedName>
    <definedName name="その他施設">'(参考)リスト'!$C$76:$C$80</definedName>
    <definedName name="外力">'(参考)リスト'!$E$16:$E$23</definedName>
    <definedName name="換気施設">'(参考)リスト'!$C$55:$C$59</definedName>
    <definedName name="坑門">'(参考)リスト'!$C$16:$C$29</definedName>
    <definedName name="材質劣化">'(参考)リスト'!$E$25:$E$30</definedName>
    <definedName name="照明施設">'(参考)リスト'!$C$51:$C$53</definedName>
    <definedName name="対象箇所" localSheetId="1">テーブル1[対象箇所]</definedName>
    <definedName name="対象箇所">テーブル1[対象箇所]</definedName>
    <definedName name="天井板">'(参考)リスト'!$C$34:$C$36</definedName>
    <definedName name="内装板">'(参考)リスト'!$C$31:$C$32</definedName>
    <definedName name="非常用施設">'(参考)リスト'!$C$61:$C$74</definedName>
    <definedName name="覆工">'(参考)リスト'!$C$16:$C$29</definedName>
    <definedName name="覆工・坑門">'(参考)リスト'!$C$16:$C$29</definedName>
    <definedName name="路面">'(参考)リスト'!$C$38:$C$43</definedName>
    <definedName name="漏水">'(参考)リスト'!$E$32:$E$38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64" l="1"/>
  <c r="E4" i="42"/>
  <c r="E3" i="65"/>
  <c r="E3" i="63"/>
  <c r="L4" i="61"/>
  <c r="F3" i="61"/>
  <c r="F3" i="60"/>
  <c r="J3" i="47"/>
  <c r="M4" i="59"/>
  <c r="E4" i="58"/>
  <c r="Y4" i="58"/>
  <c r="Z3" i="64"/>
  <c r="F4" i="64"/>
  <c r="N5" i="80"/>
  <c r="N4" i="80"/>
  <c r="E5" i="80"/>
  <c r="E4" i="80"/>
  <c r="M5" i="55"/>
  <c r="M4" i="55"/>
  <c r="E5" i="55"/>
  <c r="E4" i="55"/>
  <c r="M5" i="42"/>
  <c r="M4" i="42"/>
  <c r="E5" i="42"/>
  <c r="L4" i="65"/>
  <c r="L3" i="65"/>
  <c r="E4" i="65"/>
  <c r="J4" i="66"/>
  <c r="J3" i="66"/>
  <c r="D4" i="66"/>
  <c r="D3" i="66"/>
  <c r="J4" i="63"/>
  <c r="J3" i="63"/>
  <c r="E4" i="63"/>
  <c r="L3" i="61"/>
  <c r="F4" i="61"/>
  <c r="K4" i="60"/>
  <c r="K3" i="60"/>
  <c r="F4" i="60"/>
  <c r="V6" i="47"/>
  <c r="D7" i="47"/>
  <c r="E6" i="47"/>
  <c r="E5" i="47"/>
  <c r="P3" i="47"/>
  <c r="D4" i="47"/>
  <c r="D3" i="47"/>
  <c r="AF4" i="59"/>
  <c r="W4" i="59"/>
  <c r="M5" i="59"/>
  <c r="E5" i="59"/>
  <c r="E4" i="59"/>
  <c r="E5" i="58"/>
  <c r="M5" i="58"/>
  <c r="M4" i="58"/>
  <c r="AI4" i="58"/>
  <c r="N3" i="56" l="1"/>
  <c r="N2" i="56"/>
  <c r="E3" i="56"/>
  <c r="E2" i="56"/>
  <c r="Z4" i="64"/>
  <c r="D13" i="47"/>
  <c r="D10" i="47"/>
  <c r="D16" i="47"/>
  <c r="AQ11" i="80" l="1"/>
  <c r="AQ13" i="80"/>
  <c r="AE8" i="57"/>
  <c r="AF8" i="57" s="1"/>
  <c r="AE7" i="57"/>
  <c r="AF7" i="57" l="1"/>
  <c r="AG8" i="57"/>
  <c r="AH8" i="57" s="1"/>
  <c r="AI8" i="57" s="1"/>
  <c r="AQ12" i="80"/>
  <c r="AQ14" i="80"/>
  <c r="AQ15" i="80"/>
  <c r="AQ16" i="80"/>
  <c r="AQ17" i="80"/>
  <c r="AQ18" i="80"/>
  <c r="AQ19" i="80"/>
  <c r="AQ20" i="80"/>
  <c r="AQ21" i="80"/>
  <c r="AQ22" i="80"/>
  <c r="AQ23" i="80"/>
  <c r="AQ24" i="80"/>
  <c r="AQ25" i="80"/>
  <c r="AQ26" i="80"/>
  <c r="AQ27" i="80"/>
  <c r="AQ28" i="80"/>
  <c r="AQ29" i="80"/>
  <c r="AQ30" i="80"/>
  <c r="V8" i="58"/>
  <c r="O7" i="58"/>
  <c r="S7" i="58"/>
  <c r="U7" i="58"/>
  <c r="Y7" i="58"/>
  <c r="AB8" i="58"/>
  <c r="AA8" i="58"/>
  <c r="Z8" i="58"/>
  <c r="Y8" i="58"/>
  <c r="X8" i="58"/>
  <c r="R7" i="58"/>
  <c r="W8" i="58"/>
  <c r="U8" i="58"/>
  <c r="T8" i="58"/>
  <c r="S8" i="58"/>
  <c r="R8" i="58"/>
  <c r="Q8" i="58"/>
  <c r="P8" i="58"/>
  <c r="O8" i="58"/>
  <c r="AG7" i="57" l="1"/>
  <c r="AH7" i="57" s="1"/>
  <c r="AI7" i="57" l="1"/>
  <c r="Y32" i="80"/>
  <c r="Y35" i="80" s="1"/>
  <c r="BJ5" i="80" l="1"/>
  <c r="BW5" i="80" l="1"/>
  <c r="AX5" i="80"/>
  <c r="D44" i="56" s="1"/>
  <c r="AV5" i="80"/>
  <c r="AW5" i="80"/>
  <c r="AJ32" i="80"/>
  <c r="AI32" i="80"/>
  <c r="BH5" i="80" s="1"/>
  <c r="AH32" i="80"/>
  <c r="AG32" i="80"/>
  <c r="AF32" i="80"/>
  <c r="BE5" i="80" s="1"/>
  <c r="AE32" i="80"/>
  <c r="AD32" i="80"/>
  <c r="AC32" i="80"/>
  <c r="AC35" i="80" s="1"/>
  <c r="AB32" i="80"/>
  <c r="BA5" i="80" s="1"/>
  <c r="AA32" i="80"/>
  <c r="Z32" i="80"/>
  <c r="Z35" i="80" s="1"/>
  <c r="AJ31" i="80"/>
  <c r="CH5" i="80" s="1"/>
  <c r="AI31" i="80"/>
  <c r="CG5" i="80" s="1"/>
  <c r="AH31" i="80"/>
  <c r="CF5" i="80" s="1"/>
  <c r="AG31" i="80"/>
  <c r="CE5" i="80" s="1"/>
  <c r="AF31" i="80"/>
  <c r="CD5" i="80" s="1"/>
  <c r="AE31" i="80"/>
  <c r="CC5" i="80" s="1"/>
  <c r="AD31" i="80"/>
  <c r="CB5" i="80" s="1"/>
  <c r="AC31" i="80"/>
  <c r="CA5" i="80" s="1"/>
  <c r="AE35" i="80" l="1"/>
  <c r="BO5" i="80" s="1"/>
  <c r="BK5" i="80"/>
  <c r="BG5" i="80"/>
  <c r="AH35" i="80"/>
  <c r="BQ5" i="80" s="1"/>
  <c r="BI5" i="80"/>
  <c r="AI35" i="80"/>
  <c r="AY5" i="80"/>
  <c r="BX5" i="80"/>
  <c r="BC5" i="80"/>
  <c r="AD35" i="80"/>
  <c r="Y33" i="80"/>
  <c r="BB5" i="80"/>
  <c r="AC33" i="80"/>
  <c r="BF5" i="80"/>
  <c r="AG35" i="80"/>
  <c r="AG33" i="80"/>
  <c r="AS34" i="80"/>
  <c r="AZ5" i="80"/>
  <c r="BD5" i="80"/>
  <c r="BY5" i="80"/>
  <c r="AQ34" i="80"/>
  <c r="BZ5" i="80"/>
  <c r="AA35" i="80" l="1"/>
  <c r="BL5" i="80" s="1"/>
  <c r="BS5" i="80"/>
  <c r="BU5" i="80"/>
  <c r="BR5" i="80"/>
  <c r="AS35" i="80"/>
  <c r="AR35" i="80"/>
  <c r="BN5" i="80"/>
  <c r="AQ35" i="80"/>
  <c r="BP5" i="80"/>
  <c r="BT5" i="80"/>
  <c r="BM5" i="80"/>
  <c r="AT43" i="56"/>
  <c r="AT42" i="56"/>
  <c r="AT41" i="56"/>
  <c r="AT40" i="56"/>
  <c r="AT39" i="56"/>
  <c r="AT38" i="56"/>
  <c r="AT37" i="56"/>
  <c r="AT36" i="56"/>
  <c r="AT35" i="56"/>
  <c r="AT34" i="56"/>
  <c r="AT33" i="56"/>
  <c r="AT32" i="56"/>
  <c r="AT31" i="56"/>
  <c r="AT30" i="56"/>
  <c r="AT29" i="56"/>
  <c r="AT28" i="56"/>
  <c r="AT27" i="56"/>
  <c r="AT26" i="56"/>
  <c r="AT25" i="56"/>
  <c r="AT24" i="56"/>
  <c r="AT23" i="56"/>
  <c r="AT22" i="56"/>
  <c r="AT21" i="56"/>
  <c r="AT20" i="56"/>
  <c r="AT19" i="56"/>
  <c r="AT18" i="56"/>
  <c r="AT17" i="56"/>
  <c r="AT16" i="56"/>
  <c r="AT15" i="56"/>
  <c r="AT14" i="56"/>
  <c r="AT13" i="56"/>
  <c r="AT12" i="56"/>
  <c r="AT11" i="56"/>
  <c r="AQ36" i="80" l="1"/>
  <c r="BV5" i="80" s="1"/>
  <c r="AF44" i="56" l="1"/>
  <c r="AE44" i="56"/>
  <c r="AD44" i="56"/>
  <c r="AC44" i="56"/>
  <c r="J44" i="56"/>
  <c r="H44" i="56"/>
  <c r="O44" i="56"/>
  <c r="W44" i="56"/>
  <c r="K44" i="56"/>
  <c r="I44" i="56"/>
  <c r="G44" i="56"/>
  <c r="E44" i="56"/>
  <c r="AN44" i="56"/>
  <c r="AM44" i="56"/>
  <c r="AL44" i="56"/>
  <c r="AK44" i="56"/>
  <c r="AJ44" i="56"/>
  <c r="AI44" i="56"/>
  <c r="AH44" i="56"/>
  <c r="AG44" i="56"/>
  <c r="L44" i="56"/>
  <c r="U44" i="56" l="1"/>
  <c r="S44" i="56"/>
  <c r="R44" i="56"/>
  <c r="F44" i="56"/>
  <c r="N44" i="56"/>
  <c r="V44" i="56"/>
  <c r="X44" i="56"/>
  <c r="M44" i="56"/>
  <c r="Q44" i="56" l="1"/>
  <c r="P44" i="56"/>
  <c r="AT10" i="56"/>
  <c r="AT44" i="56" s="1"/>
  <c r="T44" i="56"/>
</calcChain>
</file>

<file path=xl/sharedStrings.xml><?xml version="1.0" encoding="utf-8"?>
<sst xmlns="http://schemas.openxmlformats.org/spreadsheetml/2006/main" count="930" uniqueCount="594">
  <si>
    <t>名  称</t>
    <rPh sb="0" eb="4">
      <t>メイショウ</t>
    </rPh>
    <phoneticPr fontId="3"/>
  </si>
  <si>
    <t>管理者名</t>
    <rPh sb="0" eb="4">
      <t>カンリシャメイ</t>
    </rPh>
    <phoneticPr fontId="3"/>
  </si>
  <si>
    <t>変状
番号</t>
    <rPh sb="0" eb="2">
      <t>ヘンジョウ</t>
    </rPh>
    <rPh sb="3" eb="5">
      <t>バンゴウ</t>
    </rPh>
    <phoneticPr fontId="7"/>
  </si>
  <si>
    <t>対象
箇所</t>
    <rPh sb="0" eb="2">
      <t>タイショウ</t>
    </rPh>
    <rPh sb="3" eb="5">
      <t>カショ</t>
    </rPh>
    <phoneticPr fontId="7"/>
  </si>
  <si>
    <t>部位
区分</t>
    <rPh sb="0" eb="2">
      <t>ブイ</t>
    </rPh>
    <rPh sb="3" eb="5">
      <t>クブン</t>
    </rPh>
    <phoneticPr fontId="7"/>
  </si>
  <si>
    <t>変状区分</t>
    <rPh sb="0" eb="1">
      <t>ヘン</t>
    </rPh>
    <rPh sb="1" eb="2">
      <t>ジョウ</t>
    </rPh>
    <rPh sb="2" eb="4">
      <t>クブン</t>
    </rPh>
    <phoneticPr fontId="3"/>
  </si>
  <si>
    <t>変状種類</t>
    <rPh sb="0" eb="2">
      <t>ヘンジョウ</t>
    </rPh>
    <rPh sb="2" eb="4">
      <t>シュルイ</t>
    </rPh>
    <phoneticPr fontId="7"/>
  </si>
  <si>
    <t>変状の発生範囲の規模</t>
    <rPh sb="0" eb="2">
      <t>ヘンジョウ</t>
    </rPh>
    <rPh sb="3" eb="5">
      <t>ハッセイ</t>
    </rPh>
    <rPh sb="5" eb="7">
      <t>ハンイ</t>
    </rPh>
    <rPh sb="8" eb="10">
      <t>キボ</t>
    </rPh>
    <phoneticPr fontId="3"/>
  </si>
  <si>
    <t>実施状況（実施日）</t>
    <rPh sb="0" eb="2">
      <t>ジッシ</t>
    </rPh>
    <rPh sb="2" eb="4">
      <t>ジョウキョウ</t>
    </rPh>
    <rPh sb="5" eb="8">
      <t>ジッシビ</t>
    </rPh>
    <phoneticPr fontId="3"/>
  </si>
  <si>
    <t>トンネル変状・異常箇所写真位置図</t>
    <rPh sb="4" eb="6">
      <t>ヘンジョウ</t>
    </rPh>
    <rPh sb="7" eb="9">
      <t>イジョウ</t>
    </rPh>
    <rPh sb="9" eb="11">
      <t>カショ</t>
    </rPh>
    <rPh sb="11" eb="13">
      <t>シャシン</t>
    </rPh>
    <rPh sb="13" eb="16">
      <t>イチズ</t>
    </rPh>
    <phoneticPr fontId="7"/>
  </si>
  <si>
    <t>管理者名</t>
    <rPh sb="0" eb="4">
      <t>カンリシャメイ</t>
    </rPh>
    <phoneticPr fontId="7"/>
  </si>
  <si>
    <t>名　称</t>
    <rPh sb="0" eb="1">
      <t>メイ</t>
    </rPh>
    <rPh sb="2" eb="3">
      <t>ショウ</t>
    </rPh>
    <phoneticPr fontId="7"/>
  </si>
  <si>
    <t>所在地</t>
    <rPh sb="0" eb="3">
      <t>ショザイチ</t>
    </rPh>
    <phoneticPr fontId="7"/>
  </si>
  <si>
    <t>自</t>
    <rPh sb="0" eb="1">
      <t>ジ</t>
    </rPh>
    <phoneticPr fontId="7"/>
  </si>
  <si>
    <t>至</t>
    <rPh sb="0" eb="1">
      <t>イタ</t>
    </rPh>
    <phoneticPr fontId="7"/>
  </si>
  <si>
    <t>ﾄﾝﾈﾙの分類</t>
    <rPh sb="5" eb="7">
      <t>ブンルイ</t>
    </rPh>
    <phoneticPr fontId="7"/>
  </si>
  <si>
    <t>緊急輸送道路</t>
    <rPh sb="0" eb="2">
      <t>キンキュウ</t>
    </rPh>
    <rPh sb="2" eb="4">
      <t>ユソウ</t>
    </rPh>
    <rPh sb="4" eb="6">
      <t>ドウロ</t>
    </rPh>
    <phoneticPr fontId="3"/>
  </si>
  <si>
    <t>代替路の有無</t>
    <rPh sb="0" eb="2">
      <t>ダイガエ</t>
    </rPh>
    <rPh sb="2" eb="3">
      <t>ロ</t>
    </rPh>
    <rPh sb="4" eb="6">
      <t>ウム</t>
    </rPh>
    <phoneticPr fontId="3"/>
  </si>
  <si>
    <t>起点</t>
    <rPh sb="0" eb="2">
      <t>キテン</t>
    </rPh>
    <phoneticPr fontId="7"/>
  </si>
  <si>
    <t>緯度</t>
    <rPh sb="0" eb="2">
      <t>イド</t>
    </rPh>
    <phoneticPr fontId="7"/>
  </si>
  <si>
    <t>変状・異常
箇所数合計</t>
    <rPh sb="0" eb="2">
      <t>ヘンジョウ</t>
    </rPh>
    <rPh sb="3" eb="5">
      <t>イジョウ</t>
    </rPh>
    <rPh sb="6" eb="9">
      <t>カショスウ</t>
    </rPh>
    <rPh sb="9" eb="11">
      <t>ゴウケイ</t>
    </rPh>
    <phoneticPr fontId="7"/>
  </si>
  <si>
    <t>トンネル
本体工</t>
    <rPh sb="5" eb="7">
      <t>ホンタイ</t>
    </rPh>
    <rPh sb="7" eb="8">
      <t>コウ</t>
    </rPh>
    <phoneticPr fontId="7"/>
  </si>
  <si>
    <t>材質劣化</t>
    <rPh sb="0" eb="2">
      <t>ザイシツ</t>
    </rPh>
    <rPh sb="2" eb="4">
      <t>レッカ</t>
    </rPh>
    <phoneticPr fontId="7"/>
  </si>
  <si>
    <t>経度</t>
    <rPh sb="0" eb="2">
      <t>ケイド</t>
    </rPh>
    <phoneticPr fontId="7"/>
  </si>
  <si>
    <t>漏水</t>
    <rPh sb="0" eb="2">
      <t>ロウスイ</t>
    </rPh>
    <phoneticPr fontId="7"/>
  </si>
  <si>
    <t>終点</t>
    <rPh sb="0" eb="2">
      <t>シュウテン</t>
    </rPh>
    <phoneticPr fontId="7"/>
  </si>
  <si>
    <t>外力</t>
    <rPh sb="0" eb="2">
      <t>ガイリョク</t>
    </rPh>
    <phoneticPr fontId="7"/>
  </si>
  <si>
    <t>フリガナ</t>
    <phoneticPr fontId="3"/>
  </si>
  <si>
    <t>路線名</t>
    <phoneticPr fontId="7"/>
  </si>
  <si>
    <t>健全性</t>
    <rPh sb="0" eb="2">
      <t>ケンゼン</t>
    </rPh>
    <rPh sb="2" eb="3">
      <t>セイ</t>
    </rPh>
    <phoneticPr fontId="3"/>
  </si>
  <si>
    <t>トンネル全体変状展開図</t>
    <rPh sb="4" eb="6">
      <t>ゼンタイ</t>
    </rPh>
    <rPh sb="6" eb="7">
      <t>ヘン</t>
    </rPh>
    <rPh sb="7" eb="8">
      <t>ジョウ</t>
    </rPh>
    <rPh sb="8" eb="11">
      <t>テンカイズ</t>
    </rPh>
    <phoneticPr fontId="7"/>
  </si>
  <si>
    <t>トンネル変状展開図</t>
    <rPh sb="4" eb="5">
      <t>ヘン</t>
    </rPh>
    <rPh sb="5" eb="6">
      <t>ジョウ</t>
    </rPh>
    <rPh sb="6" eb="9">
      <t>テンカイズ</t>
    </rPh>
    <phoneticPr fontId="7"/>
  </si>
  <si>
    <t>路線名</t>
    <phoneticPr fontId="7"/>
  </si>
  <si>
    <t>フリガナ</t>
    <phoneticPr fontId="3"/>
  </si>
  <si>
    <t>Ⅳ</t>
    <phoneticPr fontId="7"/>
  </si>
  <si>
    <t>Ⅲ</t>
    <phoneticPr fontId="7"/>
  </si>
  <si>
    <t>Ⅱ</t>
    <phoneticPr fontId="7"/>
  </si>
  <si>
    <t>Ⅳ</t>
    <phoneticPr fontId="7"/>
  </si>
  <si>
    <t>Ⅲ</t>
    <phoneticPr fontId="7"/>
  </si>
  <si>
    <t>Ⅱ</t>
    <phoneticPr fontId="7"/>
  </si>
  <si>
    <t>附属物の
取付状態</t>
    <phoneticPr fontId="7"/>
  </si>
  <si>
    <t>トンネル毎
の健全性</t>
    <rPh sb="4" eb="5">
      <t>ゴト</t>
    </rPh>
    <rPh sb="7" eb="10">
      <t>ケンゼンセイ</t>
    </rPh>
    <phoneticPr fontId="7"/>
  </si>
  <si>
    <t>ｍ</t>
    <phoneticPr fontId="7"/>
  </si>
  <si>
    <t>L=</t>
    <phoneticPr fontId="7"/>
  </si>
  <si>
    <t>トンネル延長</t>
    <phoneticPr fontId="7"/>
  </si>
  <si>
    <t>路 線 名</t>
    <rPh sb="0" eb="1">
      <t>ミチ</t>
    </rPh>
    <rPh sb="2" eb="3">
      <t>セン</t>
    </rPh>
    <rPh sb="4" eb="5">
      <t>メイ</t>
    </rPh>
    <phoneticPr fontId="21"/>
  </si>
  <si>
    <t>名　称</t>
    <rPh sb="0" eb="1">
      <t>ナ</t>
    </rPh>
    <rPh sb="2" eb="3">
      <t>ショウ</t>
    </rPh>
    <phoneticPr fontId="7"/>
  </si>
  <si>
    <t>覆工
スパン
番号</t>
    <rPh sb="0" eb="2">
      <t>フッコウ</t>
    </rPh>
    <rPh sb="7" eb="9">
      <t>バンゴウ</t>
    </rPh>
    <phoneticPr fontId="3"/>
  </si>
  <si>
    <t>変状
部位</t>
    <rPh sb="0" eb="2">
      <t>ヘンジョウ</t>
    </rPh>
    <rPh sb="3" eb="5">
      <t>ブイ</t>
    </rPh>
    <phoneticPr fontId="3"/>
  </si>
  <si>
    <t>変状種類</t>
    <rPh sb="0" eb="2">
      <t>ヘンジョウ</t>
    </rPh>
    <rPh sb="2" eb="4">
      <t>シュルイ</t>
    </rPh>
    <phoneticPr fontId="3"/>
  </si>
  <si>
    <t>メモ</t>
  </si>
  <si>
    <t>写真
番号</t>
    <phoneticPr fontId="3"/>
  </si>
  <si>
    <t>管理者名</t>
    <phoneticPr fontId="21"/>
  </si>
  <si>
    <t>フリガナ</t>
    <phoneticPr fontId="21"/>
  </si>
  <si>
    <t>前回定期点検時の状態</t>
  </si>
  <si>
    <t>トンネルID</t>
    <phoneticPr fontId="3"/>
  </si>
  <si>
    <t>計</t>
    <rPh sb="0" eb="1">
      <t>ケイ</t>
    </rPh>
    <phoneticPr fontId="25"/>
  </si>
  <si>
    <t>Ⅱ</t>
    <phoneticPr fontId="25"/>
  </si>
  <si>
    <t>Ⅲ</t>
    <phoneticPr fontId="25"/>
  </si>
  <si>
    <t>Ⅳ</t>
    <phoneticPr fontId="25"/>
  </si>
  <si>
    <t>Ⅱb</t>
    <phoneticPr fontId="25"/>
  </si>
  <si>
    <t>Ⅱa</t>
    <phoneticPr fontId="25"/>
  </si>
  <si>
    <t>Ⅲ</t>
  </si>
  <si>
    <t>Ⅳ</t>
  </si>
  <si>
    <t>漏水</t>
    <rPh sb="0" eb="2">
      <t>ロウスイ</t>
    </rPh>
    <phoneticPr fontId="25"/>
  </si>
  <si>
    <t>材質劣化</t>
    <rPh sb="0" eb="2">
      <t>ザイシツ</t>
    </rPh>
    <rPh sb="2" eb="4">
      <t>レッカ</t>
    </rPh>
    <phoneticPr fontId="25"/>
  </si>
  <si>
    <t>健全性</t>
    <rPh sb="0" eb="2">
      <t>ケンゼン</t>
    </rPh>
    <rPh sb="2" eb="3">
      <t>セイ</t>
    </rPh>
    <phoneticPr fontId="25"/>
  </si>
  <si>
    <t>外力</t>
    <rPh sb="0" eb="2">
      <t>ガイリョク</t>
    </rPh>
    <phoneticPr fontId="25"/>
  </si>
  <si>
    <t xml:space="preserve">外力 </t>
    <rPh sb="0" eb="2">
      <t>ガイリョク</t>
    </rPh>
    <phoneticPr fontId="25"/>
  </si>
  <si>
    <t>変状の発生範囲の規模（㎡）</t>
    <rPh sb="0" eb="2">
      <t>ヘンジョウ</t>
    </rPh>
    <rPh sb="3" eb="5">
      <t>ハッセイ</t>
    </rPh>
    <rPh sb="5" eb="7">
      <t>ハンイ</t>
    </rPh>
    <rPh sb="8" eb="10">
      <t>キボ</t>
    </rPh>
    <phoneticPr fontId="25"/>
  </si>
  <si>
    <t>覆工スパン長（ｍ）</t>
    <rPh sb="0" eb="2">
      <t>フッコウ</t>
    </rPh>
    <rPh sb="5" eb="6">
      <t>ナガ</t>
    </rPh>
    <phoneticPr fontId="25"/>
  </si>
  <si>
    <t>対策区分の判定</t>
    <rPh sb="0" eb="2">
      <t>タイサク</t>
    </rPh>
    <rPh sb="2" eb="4">
      <t>クブン</t>
    </rPh>
    <rPh sb="5" eb="7">
      <t>ハンテイ</t>
    </rPh>
    <phoneticPr fontId="25"/>
  </si>
  <si>
    <t>変    状    規    模</t>
    <rPh sb="0" eb="1">
      <t>ヘン</t>
    </rPh>
    <rPh sb="5" eb="6">
      <t>ジョウ</t>
    </rPh>
    <rPh sb="10" eb="11">
      <t>キ</t>
    </rPh>
    <rPh sb="15" eb="16">
      <t>ボ</t>
    </rPh>
    <phoneticPr fontId="25"/>
  </si>
  <si>
    <t>覆工スパン毎の
健全性の診断</t>
    <rPh sb="0" eb="2">
      <t>フッコウ</t>
    </rPh>
    <rPh sb="5" eb="6">
      <t>ゴト</t>
    </rPh>
    <rPh sb="8" eb="10">
      <t>ケンゼン</t>
    </rPh>
    <rPh sb="10" eb="11">
      <t>セイ</t>
    </rPh>
    <rPh sb="12" eb="14">
      <t>シンダン</t>
    </rPh>
    <phoneticPr fontId="25"/>
  </si>
  <si>
    <t>変    状    数</t>
    <rPh sb="0" eb="1">
      <t>ヘン</t>
    </rPh>
    <rPh sb="5" eb="6">
      <t>ジョウ</t>
    </rPh>
    <rPh sb="10" eb="11">
      <t>スウ</t>
    </rPh>
    <phoneticPr fontId="25"/>
  </si>
  <si>
    <t>覆工ｽﾊﾟﾝ番号</t>
    <rPh sb="0" eb="2">
      <t>フッコウ</t>
    </rPh>
    <rPh sb="6" eb="8">
      <t>バンゴウ</t>
    </rPh>
    <phoneticPr fontId="25"/>
  </si>
  <si>
    <t>【覆工スパン毎の変状数, 健全性の診断, 変状規模】</t>
    <rPh sb="1" eb="3">
      <t>フッコウ</t>
    </rPh>
    <rPh sb="6" eb="7">
      <t>ゴト</t>
    </rPh>
    <rPh sb="8" eb="10">
      <t>ヘンジョウ</t>
    </rPh>
    <rPh sb="10" eb="11">
      <t>スウ</t>
    </rPh>
    <rPh sb="13" eb="16">
      <t>ケンゼンセイ</t>
    </rPh>
    <rPh sb="17" eb="19">
      <t>シンダン</t>
    </rPh>
    <rPh sb="21" eb="23">
      <t>ヘンジョウ</t>
    </rPh>
    <rPh sb="23" eb="25">
      <t>キボ</t>
    </rPh>
    <phoneticPr fontId="25"/>
  </si>
  <si>
    <t>トンネル毎の
健全性</t>
    <rPh sb="4" eb="5">
      <t>ゴト</t>
    </rPh>
    <rPh sb="7" eb="10">
      <t>ケンゼンセイ</t>
    </rPh>
    <phoneticPr fontId="25"/>
  </si>
  <si>
    <t>管理者名</t>
    <rPh sb="0" eb="3">
      <t>カンリシャ</t>
    </rPh>
    <rPh sb="3" eb="4">
      <t>メイ</t>
    </rPh>
    <phoneticPr fontId="25"/>
  </si>
  <si>
    <t>名  称</t>
    <rPh sb="0" eb="1">
      <t>ナ</t>
    </rPh>
    <rPh sb="3" eb="4">
      <t>ショウ</t>
    </rPh>
    <phoneticPr fontId="25"/>
  </si>
  <si>
    <t xml:space="preserve"> </t>
    <phoneticPr fontId="25"/>
  </si>
  <si>
    <t>路線名</t>
    <rPh sb="0" eb="2">
      <t>ロセン</t>
    </rPh>
    <rPh sb="2" eb="3">
      <t>メイ</t>
    </rPh>
    <phoneticPr fontId="25"/>
  </si>
  <si>
    <t>フリガナ</t>
    <phoneticPr fontId="25"/>
  </si>
  <si>
    <t>方向転換所</t>
    <rPh sb="0" eb="2">
      <t>ホウコウ</t>
    </rPh>
    <rPh sb="2" eb="4">
      <t>テンカン</t>
    </rPh>
    <rPh sb="4" eb="5">
      <t>ショ</t>
    </rPh>
    <phoneticPr fontId="3"/>
  </si>
  <si>
    <t>トンネル工法</t>
    <rPh sb="4" eb="6">
      <t>コウホウ</t>
    </rPh>
    <phoneticPr fontId="3"/>
  </si>
  <si>
    <t>非常駐車帯</t>
    <rPh sb="0" eb="2">
      <t>ヒジョウ</t>
    </rPh>
    <rPh sb="2" eb="4">
      <t>チュウシャ</t>
    </rPh>
    <rPh sb="4" eb="5">
      <t>タイ</t>
    </rPh>
    <phoneticPr fontId="3"/>
  </si>
  <si>
    <t>その他</t>
    <rPh sb="2" eb="3">
      <t>タ</t>
    </rPh>
    <phoneticPr fontId="7"/>
  </si>
  <si>
    <t>終点側ｸﾛｿｲﾄﾞ</t>
    <rPh sb="0" eb="2">
      <t>シュウテン</t>
    </rPh>
    <rPh sb="2" eb="3">
      <t>ガワ</t>
    </rPh>
    <phoneticPr fontId="3"/>
  </si>
  <si>
    <t>曲線半径</t>
    <rPh sb="0" eb="2">
      <t>キョクセン</t>
    </rPh>
    <rPh sb="2" eb="4">
      <t>ハンケイ</t>
    </rPh>
    <phoneticPr fontId="3"/>
  </si>
  <si>
    <t>起点側ｸﾛｿｲﾄﾞ</t>
    <rPh sb="0" eb="2">
      <t>キテン</t>
    </rPh>
    <rPh sb="2" eb="3">
      <t>ガワ</t>
    </rPh>
    <phoneticPr fontId="3"/>
  </si>
  <si>
    <t>区間長</t>
    <rPh sb="0" eb="3">
      <t>クカンチョウ</t>
    </rPh>
    <phoneticPr fontId="3"/>
  </si>
  <si>
    <t>曲線区間</t>
    <rPh sb="0" eb="2">
      <t>キョクセン</t>
    </rPh>
    <rPh sb="2" eb="4">
      <t>クカン</t>
    </rPh>
    <phoneticPr fontId="3"/>
  </si>
  <si>
    <t>更新年次</t>
    <rPh sb="0" eb="2">
      <t>コウシン</t>
    </rPh>
    <rPh sb="2" eb="4">
      <t>ネンジ</t>
    </rPh>
    <phoneticPr fontId="3"/>
  </si>
  <si>
    <t>管理者名</t>
    <rPh sb="0" eb="2">
      <t>カンリ</t>
    </rPh>
    <rPh sb="2" eb="3">
      <t>シャ</t>
    </rPh>
    <rPh sb="3" eb="4">
      <t>メイ</t>
    </rPh>
    <phoneticPr fontId="3"/>
  </si>
  <si>
    <t>寸　法</t>
    <rPh sb="0" eb="1">
      <t>スン</t>
    </rPh>
    <rPh sb="2" eb="3">
      <t>ホウ</t>
    </rPh>
    <phoneticPr fontId="3"/>
  </si>
  <si>
    <t>種　類</t>
    <rPh sb="0" eb="1">
      <t>タネ</t>
    </rPh>
    <rPh sb="2" eb="3">
      <t>タグイ</t>
    </rPh>
    <phoneticPr fontId="3"/>
  </si>
  <si>
    <t>占用物件</t>
    <rPh sb="0" eb="2">
      <t>センヨウ</t>
    </rPh>
    <rPh sb="2" eb="4">
      <t>ブッケン</t>
    </rPh>
    <phoneticPr fontId="3"/>
  </si>
  <si>
    <t>直線区間長</t>
    <rPh sb="0" eb="2">
      <t>チョクセン</t>
    </rPh>
    <rPh sb="2" eb="4">
      <t>クカン</t>
    </rPh>
    <rPh sb="4" eb="5">
      <t>チョウ</t>
    </rPh>
    <phoneticPr fontId="3"/>
  </si>
  <si>
    <t>線　形</t>
    <rPh sb="0" eb="1">
      <t>セン</t>
    </rPh>
    <rPh sb="2" eb="3">
      <t>カタチ</t>
    </rPh>
    <phoneticPr fontId="3"/>
  </si>
  <si>
    <t>水噴霧設備</t>
    <rPh sb="0" eb="1">
      <t>ミズ</t>
    </rPh>
    <rPh sb="1" eb="3">
      <t>フンム</t>
    </rPh>
    <rPh sb="3" eb="5">
      <t>セツビ</t>
    </rPh>
    <phoneticPr fontId="3"/>
  </si>
  <si>
    <t>cm</t>
    <phoneticPr fontId="3" type="Hiragana"/>
  </si>
  <si>
    <t>インバート</t>
    <phoneticPr fontId="3"/>
  </si>
  <si>
    <t>縦断勾配</t>
    <rPh sb="0" eb="2">
      <t>ジュウダン</t>
    </rPh>
    <rPh sb="2" eb="4">
      <t>コウバイ</t>
    </rPh>
    <phoneticPr fontId="3"/>
  </si>
  <si>
    <t>無線通信補助設備</t>
    <rPh sb="0" eb="2">
      <t>ムセン</t>
    </rPh>
    <rPh sb="2" eb="4">
      <t>ツウシン</t>
    </rPh>
    <rPh sb="4" eb="6">
      <t>ホジョ</t>
    </rPh>
    <rPh sb="6" eb="8">
      <t>セツビ</t>
    </rPh>
    <phoneticPr fontId="3"/>
  </si>
  <si>
    <t>側　壁</t>
    <rPh sb="0" eb="1">
      <t>ガワ</t>
    </rPh>
    <rPh sb="2" eb="3">
      <t>カベ</t>
    </rPh>
    <phoneticPr fontId="3"/>
  </si>
  <si>
    <t>m</t>
  </si>
  <si>
    <t>有効高</t>
    <rPh sb="0" eb="1">
      <t>ユウ</t>
    </rPh>
    <rPh sb="1" eb="2">
      <t>コウ</t>
    </rPh>
    <rPh sb="2" eb="3">
      <t>タカ</t>
    </rPh>
    <phoneticPr fontId="3"/>
  </si>
  <si>
    <t>その他の設備</t>
    <rPh sb="2" eb="3">
      <t>タ</t>
    </rPh>
    <rPh sb="4" eb="5">
      <t>セツ</t>
    </rPh>
    <rPh sb="5" eb="6">
      <t>ビ</t>
    </rPh>
    <phoneticPr fontId="3"/>
  </si>
  <si>
    <t>アーチ</t>
    <phoneticPr fontId="3"/>
  </si>
  <si>
    <t>半径</t>
    <rPh sb="0" eb="2">
      <t>ハンケイ</t>
    </rPh>
    <phoneticPr fontId="3"/>
  </si>
  <si>
    <t>中央高</t>
    <rPh sb="0" eb="1">
      <t>ナカ</t>
    </rPh>
    <rPh sb="1" eb="2">
      <t>ヒサシ</t>
    </rPh>
    <rPh sb="2" eb="3">
      <t>ダカ</t>
    </rPh>
    <phoneticPr fontId="3"/>
  </si>
  <si>
    <t>排煙設備</t>
    <rPh sb="0" eb="2">
      <t>ハイエン</t>
    </rPh>
    <rPh sb="2" eb="4">
      <t>セツビ</t>
    </rPh>
    <phoneticPr fontId="8"/>
  </si>
  <si>
    <t>建築限界高</t>
    <rPh sb="0" eb="2">
      <t>ケンチク</t>
    </rPh>
    <rPh sb="2" eb="4">
      <t>ゲンカイ</t>
    </rPh>
    <rPh sb="4" eb="5">
      <t>タカ</t>
    </rPh>
    <phoneticPr fontId="3"/>
  </si>
  <si>
    <t>高さ</t>
    <rPh sb="0" eb="1">
      <t>タカ</t>
    </rPh>
    <phoneticPr fontId="3"/>
  </si>
  <si>
    <t>避難通路</t>
    <rPh sb="0" eb="2">
      <t>ヒナン</t>
    </rPh>
    <rPh sb="2" eb="4">
      <t>ツウロ</t>
    </rPh>
    <phoneticPr fontId="3"/>
  </si>
  <si>
    <t>吸音板</t>
    <rPh sb="0" eb="3">
      <t>キュウオンバン</t>
    </rPh>
    <phoneticPr fontId="3"/>
  </si>
  <si>
    <t>cm</t>
    <phoneticPr fontId="3" type="Hiragana"/>
  </si>
  <si>
    <t>歩道等幅</t>
    <rPh sb="0" eb="1">
      <t>ホ</t>
    </rPh>
    <rPh sb="1" eb="2">
      <t>ミチ</t>
    </rPh>
    <rPh sb="2" eb="3">
      <t>トウ</t>
    </rPh>
    <rPh sb="3" eb="4">
      <t>ハバ</t>
    </rPh>
    <phoneticPr fontId="3"/>
  </si>
  <si>
    <t>避難情報提供設備</t>
    <rPh sb="0" eb="4">
      <t>ヒナンジョウホウ</t>
    </rPh>
    <rPh sb="4" eb="6">
      <t>テイキョウ</t>
    </rPh>
    <rPh sb="6" eb="8">
      <t>セツビ</t>
    </rPh>
    <phoneticPr fontId="3"/>
  </si>
  <si>
    <t>警報表示板</t>
    <rPh sb="0" eb="2">
      <t>ケイホウ</t>
    </rPh>
    <rPh sb="2" eb="5">
      <t>ヒョウジバン</t>
    </rPh>
    <phoneticPr fontId="3"/>
  </si>
  <si>
    <t>避難誘導設備</t>
    <rPh sb="0" eb="2">
      <t>ヒナン</t>
    </rPh>
    <rPh sb="2" eb="4">
      <t>ユウドウ</t>
    </rPh>
    <rPh sb="4" eb="5">
      <t>セツ</t>
    </rPh>
    <rPh sb="5" eb="6">
      <t>ビ</t>
    </rPh>
    <phoneticPr fontId="3"/>
  </si>
  <si>
    <t>標識</t>
    <rPh sb="0" eb="2">
      <t>ヒョウシキ</t>
    </rPh>
    <phoneticPr fontId="3"/>
  </si>
  <si>
    <t>竣工巻厚</t>
    <rPh sb="0" eb="2">
      <t>シュンコウ</t>
    </rPh>
    <rPh sb="2" eb="3">
      <t>マ</t>
    </rPh>
    <rPh sb="3" eb="4">
      <t>アツ</t>
    </rPh>
    <phoneticPr fontId="3"/>
  </si>
  <si>
    <t>車 道 幅</t>
    <rPh sb="0" eb="1">
      <t>クルマ</t>
    </rPh>
    <rPh sb="2" eb="3">
      <t>ミチ</t>
    </rPh>
    <rPh sb="4" eb="5">
      <t>ハバ</t>
    </rPh>
    <phoneticPr fontId="3"/>
  </si>
  <si>
    <t>幅　員</t>
    <rPh sb="0" eb="1">
      <t>ハバ</t>
    </rPh>
    <rPh sb="2" eb="3">
      <t>イン</t>
    </rPh>
    <phoneticPr fontId="3"/>
  </si>
  <si>
    <t>換気</t>
    <rPh sb="0" eb="2">
      <t>カンキ</t>
    </rPh>
    <phoneticPr fontId="3"/>
  </si>
  <si>
    <t>m</t>
    <phoneticPr fontId="3" type="Hiragana"/>
  </si>
  <si>
    <t>延長</t>
    <rPh sb="0" eb="2">
      <t>エンチョウ</t>
    </rPh>
    <phoneticPr fontId="3"/>
  </si>
  <si>
    <t>道 路 幅</t>
    <rPh sb="0" eb="1">
      <t>ミチ</t>
    </rPh>
    <rPh sb="2" eb="3">
      <t>ミチ</t>
    </rPh>
    <rPh sb="4" eb="5">
      <t>ハバ</t>
    </rPh>
    <phoneticPr fontId="3"/>
  </si>
  <si>
    <t>消 火 器</t>
    <rPh sb="0" eb="1">
      <t>ケ</t>
    </rPh>
    <rPh sb="2" eb="3">
      <t>ヒ</t>
    </rPh>
    <rPh sb="4" eb="5">
      <t>ウツワ</t>
    </rPh>
    <phoneticPr fontId="3"/>
  </si>
  <si>
    <t>消火設備</t>
    <rPh sb="0" eb="2">
      <t>ショウカ</t>
    </rPh>
    <rPh sb="2" eb="4">
      <t>セツビ</t>
    </rPh>
    <phoneticPr fontId="3"/>
  </si>
  <si>
    <t>照明</t>
    <rPh sb="0" eb="2">
      <t>ショウメイ</t>
    </rPh>
    <phoneticPr fontId="3"/>
  </si>
  <si>
    <t>道路附属物等</t>
    <rPh sb="0" eb="2">
      <t>ドウロ</t>
    </rPh>
    <rPh sb="2" eb="4">
      <t>フゾク</t>
    </rPh>
    <rPh sb="4" eb="5">
      <t>ブツ</t>
    </rPh>
    <rPh sb="5" eb="6">
      <t>トウ</t>
    </rPh>
    <phoneticPr fontId="3"/>
  </si>
  <si>
    <t>形式</t>
    <rPh sb="0" eb="2">
      <t>ケイシキ</t>
    </rPh>
    <phoneticPr fontId="3"/>
  </si>
  <si>
    <t>終点</t>
    <rPh sb="0" eb="2">
      <t>シュウテン</t>
    </rPh>
    <phoneticPr fontId="3"/>
  </si>
  <si>
    <t>台/日</t>
  </si>
  <si>
    <t>交 通 量</t>
    <rPh sb="0" eb="1">
      <t>コウ</t>
    </rPh>
    <rPh sb="2" eb="3">
      <t>ツウ</t>
    </rPh>
    <rPh sb="4" eb="5">
      <t>リョウ</t>
    </rPh>
    <phoneticPr fontId="3"/>
  </si>
  <si>
    <t>個数</t>
    <rPh sb="0" eb="2">
      <t>コスウ</t>
    </rPh>
    <phoneticPr fontId="3"/>
  </si>
  <si>
    <t>種別・方式</t>
    <rPh sb="0" eb="2">
      <t>シュベツ</t>
    </rPh>
    <rPh sb="3" eb="5">
      <t>ホウシキ</t>
    </rPh>
    <phoneticPr fontId="3"/>
  </si>
  <si>
    <t>施設</t>
    <rPh sb="0" eb="2">
      <t>シセツ</t>
    </rPh>
    <phoneticPr fontId="3"/>
  </si>
  <si>
    <t>m</t>
    <phoneticPr fontId="3" type="Hiragana"/>
  </si>
  <si>
    <t>内空断面積</t>
    <rPh sb="0" eb="1">
      <t>ナイ</t>
    </rPh>
    <rPh sb="1" eb="2">
      <t>クウ</t>
    </rPh>
    <rPh sb="2" eb="5">
      <t>ダンメンセキ</t>
    </rPh>
    <phoneticPr fontId="3"/>
  </si>
  <si>
    <t>起点</t>
    <rPh sb="0" eb="2">
      <t>キテン</t>
    </rPh>
    <phoneticPr fontId="3"/>
  </si>
  <si>
    <t>坑門</t>
    <rPh sb="0" eb="2">
      <t>コウモン</t>
    </rPh>
    <phoneticPr fontId="3"/>
  </si>
  <si>
    <t>土かぶり</t>
    <rPh sb="0" eb="1">
      <t>ツチ</t>
    </rPh>
    <phoneticPr fontId="3"/>
  </si>
  <si>
    <t>非常警報設備</t>
    <rPh sb="0" eb="2">
      <t>ヒジョウ</t>
    </rPh>
    <rPh sb="2" eb="4">
      <t>ケイホウ</t>
    </rPh>
    <rPh sb="4" eb="6">
      <t>セツビ</t>
    </rPh>
    <phoneticPr fontId="3"/>
  </si>
  <si>
    <t>警報設備</t>
    <rPh sb="0" eb="2">
      <t>ケイホウ</t>
    </rPh>
    <rPh sb="2" eb="4">
      <t>セツビ</t>
    </rPh>
    <phoneticPr fontId="3"/>
  </si>
  <si>
    <t>種　別</t>
    <rPh sb="0" eb="1">
      <t>タネ</t>
    </rPh>
    <rPh sb="2" eb="3">
      <t>ベツ</t>
    </rPh>
    <phoneticPr fontId="3"/>
  </si>
  <si>
    <t>排水</t>
    <rPh sb="0" eb="2">
      <t>ハイスイ</t>
    </rPh>
    <phoneticPr fontId="3"/>
  </si>
  <si>
    <t>天井板種類</t>
    <rPh sb="0" eb="2">
      <t>テンジョウ</t>
    </rPh>
    <rPh sb="2" eb="3">
      <t>バン</t>
    </rPh>
    <rPh sb="3" eb="5">
      <t>シュルイ</t>
    </rPh>
    <phoneticPr fontId="3"/>
  </si>
  <si>
    <t>一般有料区分</t>
    <rPh sb="0" eb="2">
      <t>イッパン</t>
    </rPh>
    <rPh sb="2" eb="4">
      <t>ユウリョウ</t>
    </rPh>
    <rPh sb="4" eb="6">
      <t>クブン</t>
    </rPh>
    <phoneticPr fontId="3"/>
  </si>
  <si>
    <t>自動通報設備</t>
    <rPh sb="0" eb="2">
      <t>ジドウ</t>
    </rPh>
    <rPh sb="2" eb="4">
      <t>ツウホウ</t>
    </rPh>
    <rPh sb="4" eb="6">
      <t>セツビ</t>
    </rPh>
    <phoneticPr fontId="3"/>
  </si>
  <si>
    <t>内装種類</t>
    <rPh sb="0" eb="2">
      <t>ナイソウ</t>
    </rPh>
    <rPh sb="2" eb="4">
      <t>シュルイ</t>
    </rPh>
    <phoneticPr fontId="3"/>
  </si>
  <si>
    <t>経度</t>
    <rPh sb="0" eb="2">
      <t>けいど</t>
    </rPh>
    <phoneticPr fontId="3" type="Hiragana"/>
  </si>
  <si>
    <t>操作型通報設備</t>
    <rPh sb="0" eb="2">
      <t>ソウサ</t>
    </rPh>
    <rPh sb="2" eb="3">
      <t>ガタ</t>
    </rPh>
    <rPh sb="3" eb="5">
      <t>ツウホウ</t>
    </rPh>
    <rPh sb="5" eb="7">
      <t>セツビ</t>
    </rPh>
    <phoneticPr fontId="3"/>
  </si>
  <si>
    <t>面　積</t>
    <rPh sb="0" eb="1">
      <t>メン</t>
    </rPh>
    <rPh sb="2" eb="3">
      <t>セキ</t>
    </rPh>
    <phoneticPr fontId="3"/>
  </si>
  <si>
    <t>緯度</t>
    <rPh sb="0" eb="2">
      <t>いど</t>
    </rPh>
    <phoneticPr fontId="3" type="Hiragana"/>
  </si>
  <si>
    <t>通報設備</t>
    <rPh sb="0" eb="2">
      <t>ツウホウ</t>
    </rPh>
    <rPh sb="2" eb="4">
      <t>セツビ</t>
    </rPh>
    <phoneticPr fontId="3"/>
  </si>
  <si>
    <t>厚　さ</t>
    <rPh sb="0" eb="1">
      <t>アツ</t>
    </rPh>
    <phoneticPr fontId="3"/>
  </si>
  <si>
    <t>供用年月日</t>
    <rPh sb="0" eb="2">
      <t>キョウヨウ</t>
    </rPh>
    <rPh sb="2" eb="5">
      <t>ネンガッピ</t>
    </rPh>
    <phoneticPr fontId="7"/>
  </si>
  <si>
    <t>更新年度</t>
    <rPh sb="0" eb="2">
      <t>こうしん</t>
    </rPh>
    <rPh sb="2" eb="4">
      <t>ねんど</t>
    </rPh>
    <phoneticPr fontId="3" type="Hiragana"/>
  </si>
  <si>
    <t>型式</t>
    <rPh sb="0" eb="2">
      <t>ケイシキ</t>
    </rPh>
    <phoneticPr fontId="3"/>
  </si>
  <si>
    <t>施設の内訳</t>
    <rPh sb="0" eb="2">
      <t>シセツ</t>
    </rPh>
    <rPh sb="3" eb="5">
      <t>ウチワケ</t>
    </rPh>
    <phoneticPr fontId="3"/>
  </si>
  <si>
    <t>トンネル非常用施設</t>
    <rPh sb="4" eb="7">
      <t>ヒジョウヨウ</t>
    </rPh>
    <rPh sb="7" eb="9">
      <t>シセツ</t>
    </rPh>
    <phoneticPr fontId="3"/>
  </si>
  <si>
    <t>舗装</t>
    <rPh sb="0" eb="2">
      <t>ホソウ</t>
    </rPh>
    <phoneticPr fontId="3"/>
  </si>
  <si>
    <t>完成年月日</t>
    <rPh sb="0" eb="2">
      <t>カンセイ</t>
    </rPh>
    <rPh sb="2" eb="5">
      <t>ネンガッピ</t>
    </rPh>
    <phoneticPr fontId="7"/>
  </si>
  <si>
    <t>ｍ</t>
    <phoneticPr fontId="7"/>
  </si>
  <si>
    <t>L=</t>
    <phoneticPr fontId="7"/>
  </si>
  <si>
    <t>トンネル延長</t>
    <phoneticPr fontId="7"/>
  </si>
  <si>
    <t>作成年月日</t>
    <rPh sb="0" eb="2">
      <t>サクセイ</t>
    </rPh>
    <rPh sb="2" eb="5">
      <t>ネンガッピ</t>
    </rPh>
    <phoneticPr fontId="7"/>
  </si>
  <si>
    <t>作成者</t>
    <rPh sb="0" eb="3">
      <t>サクセイシャ</t>
    </rPh>
    <phoneticPr fontId="7"/>
  </si>
  <si>
    <t>代替路の有無</t>
  </si>
  <si>
    <t>緊急輸送道路</t>
  </si>
  <si>
    <t>路線名</t>
    <phoneticPr fontId="7"/>
  </si>
  <si>
    <t>トンネルID</t>
    <phoneticPr fontId="8"/>
  </si>
  <si>
    <t>(m)</t>
    <phoneticPr fontId="3"/>
  </si>
  <si>
    <t>(m)</t>
    <phoneticPr fontId="3"/>
  </si>
  <si>
    <t>(m)</t>
    <phoneticPr fontId="3"/>
  </si>
  <si>
    <t>特記事項</t>
    <rPh sb="0" eb="2">
      <t>トッキ</t>
    </rPh>
    <rPh sb="2" eb="4">
      <t>ジコウ</t>
    </rPh>
    <phoneticPr fontId="7"/>
  </si>
  <si>
    <t>風向
風速計</t>
    <rPh sb="0" eb="2">
      <t>フウコウ</t>
    </rPh>
    <rPh sb="3" eb="5">
      <t>フウソク</t>
    </rPh>
    <rPh sb="5" eb="6">
      <t>ケイ</t>
    </rPh>
    <phoneticPr fontId="7"/>
  </si>
  <si>
    <t>CO計</t>
    <rPh sb="2" eb="3">
      <t>ケイ</t>
    </rPh>
    <phoneticPr fontId="7"/>
  </si>
  <si>
    <t>VI計</t>
    <rPh sb="2" eb="3">
      <t>ケイ</t>
    </rPh>
    <phoneticPr fontId="7"/>
  </si>
  <si>
    <t>JF</t>
    <phoneticPr fontId="7"/>
  </si>
  <si>
    <t>入口出口照明</t>
    <rPh sb="0" eb="1">
      <t>イ</t>
    </rPh>
    <rPh sb="1" eb="2">
      <t>グチ</t>
    </rPh>
    <rPh sb="2" eb="3">
      <t>デ</t>
    </rPh>
    <rPh sb="3" eb="4">
      <t>グチ</t>
    </rPh>
    <rPh sb="4" eb="6">
      <t>ショウメイ</t>
    </rPh>
    <phoneticPr fontId="7"/>
  </si>
  <si>
    <t>基本照明</t>
    <rPh sb="0" eb="2">
      <t>キホン</t>
    </rPh>
    <rPh sb="2" eb="4">
      <t>ショウメイ</t>
    </rPh>
    <phoneticPr fontId="7"/>
  </si>
  <si>
    <t>天井板</t>
    <rPh sb="0" eb="2">
      <t>テンジョウ</t>
    </rPh>
    <rPh sb="2" eb="3">
      <t>イタ</t>
    </rPh>
    <phoneticPr fontId="7"/>
  </si>
  <si>
    <t>内装板</t>
    <rPh sb="0" eb="3">
      <t>ナイソウバン</t>
    </rPh>
    <phoneticPr fontId="7"/>
  </si>
  <si>
    <t>特記事項</t>
    <rPh sb="0" eb="2">
      <t>トッキ</t>
    </rPh>
    <rPh sb="2" eb="4">
      <t>ジコウ</t>
    </rPh>
    <phoneticPr fontId="3"/>
  </si>
  <si>
    <t>終点側</t>
    <rPh sb="0" eb="2">
      <t>シュウテン</t>
    </rPh>
    <rPh sb="2" eb="3">
      <t>ガワ</t>
    </rPh>
    <phoneticPr fontId="3"/>
  </si>
  <si>
    <t>起点側</t>
    <rPh sb="0" eb="2">
      <t>キテン</t>
    </rPh>
    <rPh sb="2" eb="3">
      <t>ガワ</t>
    </rPh>
    <phoneticPr fontId="3"/>
  </si>
  <si>
    <t>その他附属物等</t>
    <rPh sb="2" eb="3">
      <t>タ</t>
    </rPh>
    <rPh sb="3" eb="6">
      <t>フゾクブツ</t>
    </rPh>
    <rPh sb="6" eb="7">
      <t>トウ</t>
    </rPh>
    <phoneticPr fontId="7"/>
  </si>
  <si>
    <t>換気施設</t>
    <rPh sb="0" eb="2">
      <t>カンキ</t>
    </rPh>
    <rPh sb="2" eb="4">
      <t>シセツ</t>
    </rPh>
    <phoneticPr fontId="3"/>
  </si>
  <si>
    <t>非常用施設</t>
    <rPh sb="0" eb="3">
      <t>ヒジョウヨウ</t>
    </rPh>
    <rPh sb="3" eb="5">
      <t>シセツ</t>
    </rPh>
    <phoneticPr fontId="3"/>
  </si>
  <si>
    <t>照明施設</t>
    <rPh sb="0" eb="2">
      <t>ショウメイ</t>
    </rPh>
    <rPh sb="2" eb="4">
      <t>シセツ</t>
    </rPh>
    <phoneticPr fontId="3"/>
  </si>
  <si>
    <t>トンネル本体工</t>
    <rPh sb="4" eb="7">
      <t>ホンタイコウ</t>
    </rPh>
    <phoneticPr fontId="3"/>
  </si>
  <si>
    <t>追加距離</t>
    <rPh sb="0" eb="1">
      <t>ツイカ</t>
    </rPh>
    <rPh sb="1" eb="3">
      <t>キョリ</t>
    </rPh>
    <phoneticPr fontId="3"/>
  </si>
  <si>
    <t>ｽﾊﾟﾝ長</t>
    <rPh sb="4" eb="5">
      <t>チョウ</t>
    </rPh>
    <phoneticPr fontId="3"/>
  </si>
  <si>
    <t>覆工
ｽﾊﾟﾝ
番号</t>
    <rPh sb="0" eb="2">
      <t>フッコウ</t>
    </rPh>
    <rPh sb="8" eb="10">
      <t>バンゴウ</t>
    </rPh>
    <phoneticPr fontId="3"/>
  </si>
  <si>
    <t>路線名</t>
    <phoneticPr fontId="7"/>
  </si>
  <si>
    <t>フリガナ</t>
    <phoneticPr fontId="3"/>
  </si>
  <si>
    <t>位置図・現況写真・標準断面図・地質縦断図・施工実績</t>
    <rPh sb="0" eb="3">
      <t>イチズ</t>
    </rPh>
    <rPh sb="4" eb="6">
      <t>ゲンキョウ</t>
    </rPh>
    <rPh sb="6" eb="8">
      <t>シャシン</t>
    </rPh>
    <rPh sb="9" eb="11">
      <t>ヒョウジュン</t>
    </rPh>
    <rPh sb="11" eb="14">
      <t>ダンメンズ</t>
    </rPh>
    <rPh sb="15" eb="17">
      <t>チシツ</t>
    </rPh>
    <rPh sb="17" eb="19">
      <t>ジュウダン</t>
    </rPh>
    <rPh sb="19" eb="20">
      <t>ズ</t>
    </rPh>
    <rPh sb="21" eb="23">
      <t>セコウ</t>
    </rPh>
    <rPh sb="23" eb="25">
      <t>ジッセキ</t>
    </rPh>
    <phoneticPr fontId="7"/>
  </si>
  <si>
    <t>作成年月日</t>
    <rPh sb="0" eb="2">
      <t>サクセイ</t>
    </rPh>
    <rPh sb="2" eb="5">
      <t>ネンガッピ</t>
    </rPh>
    <phoneticPr fontId="3"/>
  </si>
  <si>
    <t>実施</t>
    <rPh sb="0" eb="2">
      <t>ジッシ</t>
    </rPh>
    <phoneticPr fontId="3"/>
  </si>
  <si>
    <t>健全性</t>
    <rPh sb="0" eb="3">
      <t>ケンゼンセイ</t>
    </rPh>
    <phoneticPr fontId="3"/>
  </si>
  <si>
    <t>状態</t>
    <rPh sb="0" eb="2">
      <t>ジョウタイ</t>
    </rPh>
    <phoneticPr fontId="3"/>
  </si>
  <si>
    <t>前回定期点検時
との比較</t>
    <rPh sb="0" eb="2">
      <t>ゼンカイ</t>
    </rPh>
    <rPh sb="6" eb="7">
      <t>ジ</t>
    </rPh>
    <rPh sb="10" eb="12">
      <t>ヒカク</t>
    </rPh>
    <phoneticPr fontId="3"/>
  </si>
  <si>
    <t>変状区分</t>
    <rPh sb="0" eb="2">
      <t>ヘンジョウ</t>
    </rPh>
    <rPh sb="2" eb="4">
      <t>クブン</t>
    </rPh>
    <phoneticPr fontId="3"/>
  </si>
  <si>
    <t>部位区分</t>
    <rPh sb="0" eb="2">
      <t>ブイ</t>
    </rPh>
    <rPh sb="2" eb="4">
      <t>クブン</t>
    </rPh>
    <phoneticPr fontId="7"/>
  </si>
  <si>
    <t>対象箇所</t>
    <rPh sb="0" eb="2">
      <t>タイショウ</t>
    </rPh>
    <rPh sb="2" eb="4">
      <t>カショ</t>
    </rPh>
    <phoneticPr fontId="7"/>
  </si>
  <si>
    <t>対応方針
・
特記事項</t>
    <rPh sb="0" eb="2">
      <t>タイオウ</t>
    </rPh>
    <rPh sb="2" eb="4">
      <t>ホウシン</t>
    </rPh>
    <rPh sb="7" eb="9">
      <t>トッキ</t>
    </rPh>
    <rPh sb="9" eb="11">
      <t>ジコウ</t>
    </rPh>
    <phoneticPr fontId="3"/>
  </si>
  <si>
    <t>措置履歴</t>
    <rPh sb="0" eb="2">
      <t>ソチ</t>
    </rPh>
    <rPh sb="2" eb="4">
      <t>リレキ</t>
    </rPh>
    <phoneticPr fontId="3"/>
  </si>
  <si>
    <t>変  状  の  内  容</t>
    <rPh sb="0" eb="1">
      <t>ヘン</t>
    </rPh>
    <rPh sb="3" eb="4">
      <t>ジョウ</t>
    </rPh>
    <rPh sb="9" eb="10">
      <t>ウチ</t>
    </rPh>
    <rPh sb="12" eb="13">
      <t>カタチ</t>
    </rPh>
    <phoneticPr fontId="3"/>
  </si>
  <si>
    <t>変状部位</t>
    <rPh sb="0" eb="2">
      <t>ヘンジョウ</t>
    </rPh>
    <rPh sb="2" eb="4">
      <t>ブイ</t>
    </rPh>
    <phoneticPr fontId="3"/>
  </si>
  <si>
    <t>距離
（m）</t>
    <rPh sb="0" eb="2">
      <t>キョリ</t>
    </rPh>
    <phoneticPr fontId="3"/>
  </si>
  <si>
    <t>変状
番号</t>
    <rPh sb="0" eb="2">
      <t>ヘンジョウ</t>
    </rPh>
    <rPh sb="3" eb="5">
      <t>バンゴウ</t>
    </rPh>
    <phoneticPr fontId="3"/>
  </si>
  <si>
    <t>異常の発生範囲の規模</t>
    <rPh sb="0" eb="2">
      <t>イジョウ</t>
    </rPh>
    <rPh sb="3" eb="5">
      <t>ハッセイ</t>
    </rPh>
    <rPh sb="5" eb="7">
      <t>ハンイ</t>
    </rPh>
    <rPh sb="8" eb="10">
      <t>キボ</t>
    </rPh>
    <phoneticPr fontId="3"/>
  </si>
  <si>
    <t>異常種類</t>
    <rPh sb="0" eb="2">
      <t>イジョウ</t>
    </rPh>
    <rPh sb="2" eb="4">
      <t>シュルイ</t>
    </rPh>
    <phoneticPr fontId="3"/>
  </si>
  <si>
    <t>異　常  の  内　容</t>
    <rPh sb="0" eb="1">
      <t>イ</t>
    </rPh>
    <rPh sb="2" eb="3">
      <t>ツネ</t>
    </rPh>
    <rPh sb="8" eb="9">
      <t>ナイ</t>
    </rPh>
    <rPh sb="10" eb="11">
      <t>カタチ</t>
    </rPh>
    <phoneticPr fontId="3"/>
  </si>
  <si>
    <t>異常部位</t>
    <rPh sb="0" eb="2">
      <t>イジョウ</t>
    </rPh>
    <rPh sb="2" eb="4">
      <t>ブイ</t>
    </rPh>
    <phoneticPr fontId="3"/>
  </si>
  <si>
    <t>異常
番号</t>
    <rPh sb="0" eb="2">
      <t>イジョウ</t>
    </rPh>
    <rPh sb="3" eb="5">
      <t>バンゴウ</t>
    </rPh>
    <phoneticPr fontId="3"/>
  </si>
  <si>
    <t>路線名</t>
    <phoneticPr fontId="7"/>
  </si>
  <si>
    <t>フリガナ</t>
    <phoneticPr fontId="3"/>
  </si>
  <si>
    <t>判定区分</t>
    <rPh sb="0" eb="2">
      <t>ハンテイ</t>
    </rPh>
    <rPh sb="2" eb="4">
      <t>クブン</t>
    </rPh>
    <phoneticPr fontId="7"/>
  </si>
  <si>
    <t>判定区分毎の変状数</t>
    <rPh sb="0" eb="2">
      <t>ハンテイ</t>
    </rPh>
    <rPh sb="2" eb="4">
      <t>クブン</t>
    </rPh>
    <rPh sb="4" eb="5">
      <t>ゴト</t>
    </rPh>
    <rPh sb="6" eb="8">
      <t>ヘンジョウ</t>
    </rPh>
    <rPh sb="8" eb="9">
      <t>スウ</t>
    </rPh>
    <phoneticPr fontId="7"/>
  </si>
  <si>
    <t>計</t>
    <rPh sb="0" eb="1">
      <t>ケイ</t>
    </rPh>
    <phoneticPr fontId="7"/>
  </si>
  <si>
    <t>変状の発生規模合計(㎡)</t>
    <rPh sb="0" eb="2">
      <t>ヘンジョウ</t>
    </rPh>
    <rPh sb="3" eb="5">
      <t>ハッセイ</t>
    </rPh>
    <rPh sb="5" eb="7">
      <t>キボ</t>
    </rPh>
    <rPh sb="7" eb="9">
      <t>ゴウケイ</t>
    </rPh>
    <phoneticPr fontId="7"/>
  </si>
  <si>
    <t>集計
・
判定
・
診断</t>
    <rPh sb="0" eb="2">
      <t>シュウケイ</t>
    </rPh>
    <rPh sb="5" eb="7">
      <t>ハンテイ</t>
    </rPh>
    <rPh sb="10" eb="12">
      <t>シンダン</t>
    </rPh>
    <phoneticPr fontId="7"/>
  </si>
  <si>
    <t>対策区分毎の
変状の有無</t>
    <rPh sb="0" eb="2">
      <t>タイサク</t>
    </rPh>
    <rPh sb="2" eb="4">
      <t>クブン</t>
    </rPh>
    <rPh sb="4" eb="5">
      <t>ゴト</t>
    </rPh>
    <rPh sb="7" eb="9">
      <t>ヘンジョウ</t>
    </rPh>
    <rPh sb="10" eb="12">
      <t>ウム</t>
    </rPh>
    <phoneticPr fontId="7"/>
  </si>
  <si>
    <t>スパン番号</t>
    <rPh sb="3" eb="5">
      <t>バンゴウ</t>
    </rPh>
    <phoneticPr fontId="7"/>
  </si>
  <si>
    <t>スパン別変状展開図</t>
    <rPh sb="3" eb="4">
      <t>ベツ</t>
    </rPh>
    <rPh sb="4" eb="5">
      <t>ヘン</t>
    </rPh>
    <rPh sb="5" eb="6">
      <t>ジョウ</t>
    </rPh>
    <rPh sb="6" eb="9">
      <t>テンカイズ</t>
    </rPh>
    <phoneticPr fontId="7"/>
  </si>
  <si>
    <t>定期点検年月日</t>
    <rPh sb="4" eb="7">
      <t>ネンガッピ</t>
    </rPh>
    <phoneticPr fontId="3"/>
  </si>
  <si>
    <t>対策区分の
判定</t>
    <rPh sb="0" eb="2">
      <t>タイサク</t>
    </rPh>
    <rPh sb="2" eb="4">
      <t>クブン</t>
    </rPh>
    <rPh sb="6" eb="8">
      <t>ハンテイ</t>
    </rPh>
    <phoneticPr fontId="7"/>
  </si>
  <si>
    <t>覆工スパン
番号</t>
    <rPh sb="0" eb="2">
      <t>フッコウ</t>
    </rPh>
    <rPh sb="6" eb="8">
      <t>バンゴウ</t>
    </rPh>
    <phoneticPr fontId="7"/>
  </si>
  <si>
    <t>対応策</t>
    <rPh sb="0" eb="3">
      <t>タイオウサク</t>
    </rPh>
    <phoneticPr fontId="3"/>
  </si>
  <si>
    <t>不可能な理由</t>
    <rPh sb="0" eb="3">
      <t>フカノウ</t>
    </rPh>
    <rPh sb="4" eb="6">
      <t>リユウ</t>
    </rPh>
    <phoneticPr fontId="3"/>
  </si>
  <si>
    <t>対象箇所</t>
    <rPh sb="0" eb="2">
      <t>タイショウ</t>
    </rPh>
    <rPh sb="2" eb="4">
      <t>カショ</t>
    </rPh>
    <phoneticPr fontId="3"/>
  </si>
  <si>
    <t>覆工スパン
番号</t>
    <rPh sb="0" eb="2">
      <t>フッコウ</t>
    </rPh>
    <rPh sb="6" eb="8">
      <t>バンゴウ</t>
    </rPh>
    <phoneticPr fontId="3"/>
  </si>
  <si>
    <t>名　称</t>
    <rPh sb="0" eb="1">
      <t>ナ</t>
    </rPh>
    <rPh sb="2" eb="3">
      <t>ショウ</t>
    </rPh>
    <phoneticPr fontId="3"/>
  </si>
  <si>
    <t>路 線 名</t>
    <rPh sb="0" eb="1">
      <t>ミチ</t>
    </rPh>
    <rPh sb="2" eb="3">
      <t>セン</t>
    </rPh>
    <rPh sb="4" eb="5">
      <t>メイ</t>
    </rPh>
    <phoneticPr fontId="3"/>
  </si>
  <si>
    <t>メモ</t>
    <phoneticPr fontId="25"/>
  </si>
  <si>
    <t>メモ</t>
    <phoneticPr fontId="25"/>
  </si>
  <si>
    <t>異常の種類</t>
    <rPh sb="0" eb="2">
      <t>イジョウ</t>
    </rPh>
    <rPh sb="3" eb="5">
      <t>シュルイ</t>
    </rPh>
    <phoneticPr fontId="25"/>
  </si>
  <si>
    <t>部位区分</t>
    <rPh sb="0" eb="2">
      <t>ブイ</t>
    </rPh>
    <rPh sb="2" eb="4">
      <t>クブン</t>
    </rPh>
    <phoneticPr fontId="25"/>
  </si>
  <si>
    <t>対象箇所</t>
    <rPh sb="0" eb="2">
      <t>タイショウ</t>
    </rPh>
    <rPh sb="2" eb="4">
      <t>カショ</t>
    </rPh>
    <phoneticPr fontId="25"/>
  </si>
  <si>
    <t>異常番号</t>
    <rPh sb="0" eb="2">
      <t>イジョウ</t>
    </rPh>
    <rPh sb="2" eb="4">
      <t>バンゴウ</t>
    </rPh>
    <phoneticPr fontId="25"/>
  </si>
  <si>
    <t>覆工スパン番号</t>
    <rPh sb="0" eb="2">
      <t>フッコウ</t>
    </rPh>
    <rPh sb="5" eb="7">
      <t>バンゴウ</t>
    </rPh>
    <phoneticPr fontId="25"/>
  </si>
  <si>
    <t>定期点検年月日</t>
    <rPh sb="0" eb="2">
      <t>テイキ</t>
    </rPh>
    <rPh sb="2" eb="4">
      <t>テンケン</t>
    </rPh>
    <rPh sb="4" eb="7">
      <t>ネンガッピ</t>
    </rPh>
    <phoneticPr fontId="7"/>
  </si>
  <si>
    <t>通話型通報設備</t>
    <rPh sb="0" eb="2">
      <t>ツウワ</t>
    </rPh>
    <rPh sb="2" eb="3">
      <t>ガタ</t>
    </rPh>
    <rPh sb="3" eb="5">
      <t>ツウホウ</t>
    </rPh>
    <rPh sb="5" eb="7">
      <t>セツビ</t>
    </rPh>
    <phoneticPr fontId="3"/>
  </si>
  <si>
    <t>消火栓設備</t>
    <rPh sb="0" eb="1">
      <t>ケ</t>
    </rPh>
    <rPh sb="1" eb="2">
      <t>ヒ</t>
    </rPh>
    <rPh sb="2" eb="3">
      <t>セン</t>
    </rPh>
    <rPh sb="3" eb="5">
      <t>セツビ</t>
    </rPh>
    <phoneticPr fontId="3"/>
  </si>
  <si>
    <t>誘導表示設備</t>
    <rPh sb="0" eb="2">
      <t>ユウドウ</t>
    </rPh>
    <rPh sb="2" eb="4">
      <t>ヒョウジ</t>
    </rPh>
    <rPh sb="4" eb="6">
      <t>セツビ</t>
    </rPh>
    <phoneticPr fontId="3"/>
  </si>
  <si>
    <t>給水栓設備</t>
    <rPh sb="0" eb="1">
      <t>キュウ</t>
    </rPh>
    <rPh sb="1" eb="2">
      <t>ミズ</t>
    </rPh>
    <rPh sb="2" eb="3">
      <t>セン</t>
    </rPh>
    <rPh sb="3" eb="5">
      <t>セツビ</t>
    </rPh>
    <phoneticPr fontId="3"/>
  </si>
  <si>
    <t>監視設備</t>
    <rPh sb="0" eb="2">
      <t>カンシ</t>
    </rPh>
    <rPh sb="2" eb="4">
      <t>セツビ</t>
    </rPh>
    <phoneticPr fontId="3"/>
  </si>
  <si>
    <t>定期点検結果</t>
    <rPh sb="4" eb="6">
      <t>ケッカ</t>
    </rPh>
    <phoneticPr fontId="3"/>
  </si>
  <si>
    <t>異常判定区分</t>
    <rPh sb="0" eb="2">
      <t>イジョウ</t>
    </rPh>
    <rPh sb="2" eb="4">
      <t>ハンテイ</t>
    </rPh>
    <rPh sb="4" eb="6">
      <t>クブン</t>
    </rPh>
    <phoneticPr fontId="25"/>
  </si>
  <si>
    <t>予備発電設備</t>
    <rPh sb="0" eb="2">
      <t>ヨビ</t>
    </rPh>
    <rPh sb="2" eb="4">
      <t>ハツデン</t>
    </rPh>
    <rPh sb="4" eb="6">
      <t>セツビ</t>
    </rPh>
    <phoneticPr fontId="8"/>
  </si>
  <si>
    <t>非常用施設
関連設備</t>
    <rPh sb="0" eb="3">
      <t>ヒジョウヨウ</t>
    </rPh>
    <rPh sb="3" eb="5">
      <t>シセツ</t>
    </rPh>
    <rPh sb="6" eb="8">
      <t>カンレン</t>
    </rPh>
    <rPh sb="8" eb="10">
      <t>セツビ</t>
    </rPh>
    <phoneticPr fontId="7"/>
  </si>
  <si>
    <t>※1　トンネル本体工の変状数は、材質劣化、漏水に起因するものは変状単位で、外力に起因するものはスパン単位で計上すること。</t>
    <phoneticPr fontId="7"/>
  </si>
  <si>
    <t>※4　附属物の異常番号は、本体工と番号が重複しないよう101番以降とする等の配慮を行い、分かりやすく記録すること。</t>
    <rPh sb="3" eb="6">
      <t>フゾクブツ</t>
    </rPh>
    <rPh sb="7" eb="9">
      <t>イジョウ</t>
    </rPh>
    <rPh sb="9" eb="11">
      <t>バンゴウ</t>
    </rPh>
    <rPh sb="13" eb="15">
      <t>ホンタイ</t>
    </rPh>
    <rPh sb="15" eb="16">
      <t>コウ</t>
    </rPh>
    <rPh sb="17" eb="19">
      <t>バンゴウ</t>
    </rPh>
    <rPh sb="20" eb="22">
      <t>チョウフク</t>
    </rPh>
    <rPh sb="30" eb="31">
      <t>バン</t>
    </rPh>
    <rPh sb="31" eb="33">
      <t>イコウ</t>
    </rPh>
    <rPh sb="36" eb="37">
      <t>トウ</t>
    </rPh>
    <rPh sb="38" eb="40">
      <t>ハイリョ</t>
    </rPh>
    <rPh sb="41" eb="42">
      <t>オコナ</t>
    </rPh>
    <rPh sb="44" eb="45">
      <t>ワ</t>
    </rPh>
    <rPh sb="50" eb="52">
      <t>キロク</t>
    </rPh>
    <phoneticPr fontId="7"/>
  </si>
  <si>
    <t>※　変状の発生範囲の規模とは、対策を行う際に参考となる変状の長さや面積をいう。</t>
    <phoneticPr fontId="8"/>
  </si>
  <si>
    <t>※　変状の除去が不完全で、緊急対応が必要な場合は対応方針欄に記入すること。</t>
    <rPh sb="2" eb="4">
      <t>ヘンジョウ</t>
    </rPh>
    <rPh sb="5" eb="7">
      <t>ジョキョ</t>
    </rPh>
    <rPh sb="8" eb="11">
      <t>フカンゼン</t>
    </rPh>
    <rPh sb="13" eb="15">
      <t>キンキュウ</t>
    </rPh>
    <rPh sb="15" eb="17">
      <t>タイオウ</t>
    </rPh>
    <rPh sb="18" eb="20">
      <t>ヒツヨウ</t>
    </rPh>
    <rPh sb="21" eb="23">
      <t>バアイ</t>
    </rPh>
    <rPh sb="30" eb="32">
      <t>キニュウ</t>
    </rPh>
    <phoneticPr fontId="3"/>
  </si>
  <si>
    <t>※　１区間の覆工に複数の変状がある場合は、変状箇所毎に記入すること。</t>
    <rPh sb="3" eb="5">
      <t>クカン</t>
    </rPh>
    <rPh sb="6" eb="8">
      <t>フッコウ</t>
    </rPh>
    <rPh sb="9" eb="11">
      <t>フクスウ</t>
    </rPh>
    <rPh sb="12" eb="14">
      <t>ヘンジョウ</t>
    </rPh>
    <rPh sb="17" eb="19">
      <t>バアイ</t>
    </rPh>
    <rPh sb="21" eb="23">
      <t>ヘンジョウ</t>
    </rPh>
    <rPh sb="23" eb="25">
      <t>カショ</t>
    </rPh>
    <rPh sb="25" eb="26">
      <t>ゴト</t>
    </rPh>
    <rPh sb="27" eb="29">
      <t>キニュウ</t>
    </rPh>
    <phoneticPr fontId="3"/>
  </si>
  <si>
    <t>※　異常の除去が不完全で、緊急対応が必要な場合は対応方針欄に記入すること。</t>
    <rPh sb="2" eb="4">
      <t>イジョウ</t>
    </rPh>
    <rPh sb="5" eb="7">
      <t>ジョキョ</t>
    </rPh>
    <rPh sb="8" eb="11">
      <t>フカンゼン</t>
    </rPh>
    <rPh sb="13" eb="15">
      <t>キンキュウ</t>
    </rPh>
    <rPh sb="15" eb="17">
      <t>タイオウ</t>
    </rPh>
    <rPh sb="18" eb="20">
      <t>ヒツヨウ</t>
    </rPh>
    <rPh sb="21" eb="23">
      <t>バアイ</t>
    </rPh>
    <rPh sb="30" eb="32">
      <t>キニュウ</t>
    </rPh>
    <phoneticPr fontId="3"/>
  </si>
  <si>
    <t>※　１スパンの覆工に複数の異常がある場合は、異常箇所毎に記入すること。</t>
    <rPh sb="7" eb="9">
      <t>フッコウ</t>
    </rPh>
    <rPh sb="10" eb="12">
      <t>フクスウ</t>
    </rPh>
    <rPh sb="13" eb="15">
      <t>イジョウ</t>
    </rPh>
    <rPh sb="18" eb="20">
      <t>バアイ</t>
    </rPh>
    <rPh sb="22" eb="24">
      <t>イジョウ</t>
    </rPh>
    <rPh sb="24" eb="26">
      <t>カショ</t>
    </rPh>
    <rPh sb="26" eb="27">
      <t>ゴト</t>
    </rPh>
    <rPh sb="28" eb="30">
      <t>キニュウ</t>
    </rPh>
    <phoneticPr fontId="3"/>
  </si>
  <si>
    <t>※　応急措置を実施した場合は、その実施状況が分かる写真を添付すること。</t>
    <rPh sb="4" eb="6">
      <t>ソチ</t>
    </rPh>
    <phoneticPr fontId="8"/>
  </si>
  <si>
    <t>定期点検年月日</t>
    <rPh sb="0" eb="2">
      <t>テイキ</t>
    </rPh>
    <rPh sb="2" eb="4">
      <t>テンケン</t>
    </rPh>
    <rPh sb="4" eb="7">
      <t>ネンガッピ</t>
    </rPh>
    <phoneticPr fontId="25"/>
  </si>
  <si>
    <t>定期点検業者</t>
    <rPh sb="0" eb="2">
      <t>テイキ</t>
    </rPh>
    <rPh sb="2" eb="4">
      <t>テンケン</t>
    </rPh>
    <rPh sb="4" eb="6">
      <t>ギョウシャ</t>
    </rPh>
    <phoneticPr fontId="7"/>
  </si>
  <si>
    <t>定期点検者名</t>
    <rPh sb="0" eb="2">
      <t>テイキ</t>
    </rPh>
    <rPh sb="2" eb="4">
      <t>テンケン</t>
    </rPh>
    <rPh sb="4" eb="5">
      <t>シャ</t>
    </rPh>
    <rPh sb="5" eb="6">
      <t>メイ</t>
    </rPh>
    <phoneticPr fontId="7"/>
  </si>
  <si>
    <t>定期点検業者</t>
    <phoneticPr fontId="8"/>
  </si>
  <si>
    <t>定期点検者名</t>
    <phoneticPr fontId="8"/>
  </si>
  <si>
    <t>定期点検業者</t>
    <rPh sb="4" eb="6">
      <t>ギョウシャ</t>
    </rPh>
    <phoneticPr fontId="3"/>
  </si>
  <si>
    <t>定期点検者名</t>
    <rPh sb="4" eb="5">
      <t>シャ</t>
    </rPh>
    <rPh sb="5" eb="6">
      <t>メイ</t>
    </rPh>
    <phoneticPr fontId="3"/>
  </si>
  <si>
    <t>定期点検年月日</t>
    <rPh sb="4" eb="7">
      <t>ネンガッピ</t>
    </rPh>
    <phoneticPr fontId="21"/>
  </si>
  <si>
    <t>応急措置の内容</t>
    <rPh sb="0" eb="2">
      <t>オウキュウ</t>
    </rPh>
    <rPh sb="2" eb="4">
      <t>ソチ</t>
    </rPh>
    <rPh sb="5" eb="7">
      <t>ナイヨウ</t>
    </rPh>
    <phoneticPr fontId="3"/>
  </si>
  <si>
    <t>健全性</t>
    <rPh sb="0" eb="2">
      <t>ケンゼン</t>
    </rPh>
    <rPh sb="2" eb="3">
      <t>セイ</t>
    </rPh>
    <phoneticPr fontId="7"/>
  </si>
  <si>
    <t>定期点検業者</t>
    <rPh sb="0" eb="2">
      <t>テイキ</t>
    </rPh>
    <rPh sb="2" eb="4">
      <t>テンケン</t>
    </rPh>
    <rPh sb="4" eb="6">
      <t>ギョウシャ</t>
    </rPh>
    <phoneticPr fontId="25"/>
  </si>
  <si>
    <t>定期点検者名</t>
    <rPh sb="0" eb="2">
      <t>テイキ</t>
    </rPh>
    <rPh sb="2" eb="4">
      <t>テンケン</t>
    </rPh>
    <rPh sb="4" eb="5">
      <t>シャ</t>
    </rPh>
    <rPh sb="5" eb="6">
      <t>メイ</t>
    </rPh>
    <phoneticPr fontId="25"/>
  </si>
  <si>
    <t>応急措置の
実施状況</t>
    <rPh sb="0" eb="2">
      <t>オウキュウ</t>
    </rPh>
    <rPh sb="2" eb="4">
      <t>ソチ</t>
    </rPh>
    <rPh sb="6" eb="8">
      <t>ジッシ</t>
    </rPh>
    <rPh sb="8" eb="10">
      <t>ジョウキョウ</t>
    </rPh>
    <phoneticPr fontId="3"/>
  </si>
  <si>
    <t>今回定期点検結果</t>
    <rPh sb="0" eb="2">
      <t>コンカイ</t>
    </rPh>
    <rPh sb="6" eb="8">
      <t>ケッカ</t>
    </rPh>
    <phoneticPr fontId="3"/>
  </si>
  <si>
    <t>措置の実施状況</t>
    <rPh sb="0" eb="2">
      <t>ソチ</t>
    </rPh>
    <rPh sb="3" eb="5">
      <t>ジッシ</t>
    </rPh>
    <rPh sb="5" eb="7">
      <t>ジョウキョウ</t>
    </rPh>
    <phoneticPr fontId="3"/>
  </si>
  <si>
    <t>応急措置前</t>
    <rPh sb="0" eb="2">
      <t>オウキュウ</t>
    </rPh>
    <rPh sb="2" eb="4">
      <t>ソチ</t>
    </rPh>
    <rPh sb="4" eb="5">
      <t>マエ</t>
    </rPh>
    <phoneticPr fontId="3"/>
  </si>
  <si>
    <t>対策
区分</t>
    <rPh sb="0" eb="2">
      <t>タイサク</t>
    </rPh>
    <rPh sb="3" eb="5">
      <t>クブン</t>
    </rPh>
    <phoneticPr fontId="3"/>
  </si>
  <si>
    <t>応急措置後</t>
    <rPh sb="0" eb="2">
      <t>オウキュウ</t>
    </rPh>
    <rPh sb="2" eb="4">
      <t>ソチ</t>
    </rPh>
    <rPh sb="4" eb="5">
      <t>ゴ</t>
    </rPh>
    <phoneticPr fontId="3"/>
  </si>
  <si>
    <t>✕</t>
    <phoneticPr fontId="8"/>
  </si>
  <si>
    <t>調査方針</t>
    <rPh sb="2" eb="4">
      <t>ホウシン</t>
    </rPh>
    <phoneticPr fontId="3"/>
  </si>
  <si>
    <t>※　応急措置を実施しないで判定した変状の対策区分は、対策区分の応急措置後の欄に記入すること。</t>
    <rPh sb="2" eb="4">
      <t>オウキュウ</t>
    </rPh>
    <rPh sb="4" eb="6">
      <t>ソチ</t>
    </rPh>
    <rPh sb="7" eb="9">
      <t>ジッシ</t>
    </rPh>
    <rPh sb="13" eb="15">
      <t>ハンテイ</t>
    </rPh>
    <rPh sb="17" eb="19">
      <t>ヘンジョウ</t>
    </rPh>
    <rPh sb="20" eb="22">
      <t>タイサク</t>
    </rPh>
    <rPh sb="22" eb="24">
      <t>クブン</t>
    </rPh>
    <rPh sb="39" eb="41">
      <t>キニュウ</t>
    </rPh>
    <phoneticPr fontId="8"/>
  </si>
  <si>
    <t>※　異常判定区分×について記入すること。また、応急措置前に異常判定区分×とした箇所のうち応急措置により○と判定した箇所も記入すること。</t>
    <rPh sb="2" eb="4">
      <t>イジョウ</t>
    </rPh>
    <rPh sb="13" eb="15">
      <t>キニュウ</t>
    </rPh>
    <rPh sb="29" eb="31">
      <t>イジョウ</t>
    </rPh>
    <phoneticPr fontId="7"/>
  </si>
  <si>
    <t>調査の
要否</t>
    <rPh sb="0" eb="2">
      <t>チョウサ</t>
    </rPh>
    <rPh sb="4" eb="6">
      <t>ヨウヒ</t>
    </rPh>
    <phoneticPr fontId="3"/>
  </si>
  <si>
    <t>措置の
要否</t>
    <rPh sb="0" eb="2">
      <t>ソチ</t>
    </rPh>
    <rPh sb="4" eb="6">
      <t>ヨウヒ</t>
    </rPh>
    <phoneticPr fontId="3"/>
  </si>
  <si>
    <t>対策区分</t>
    <phoneticPr fontId="8"/>
  </si>
  <si>
    <t>※　対策区分（応急措置後）の判定区分Ⅱ～Ⅳについて記入すること。また、点検前に実施された措置によりⅠと判定された変状も記入すること。</t>
    <rPh sb="2" eb="4">
      <t>タイサク</t>
    </rPh>
    <rPh sb="4" eb="6">
      <t>クブン</t>
    </rPh>
    <rPh sb="7" eb="9">
      <t>オウキュウ</t>
    </rPh>
    <rPh sb="9" eb="11">
      <t>ソチ</t>
    </rPh>
    <rPh sb="11" eb="12">
      <t>ゴ</t>
    </rPh>
    <rPh sb="14" eb="16">
      <t>ハンテイ</t>
    </rPh>
    <rPh sb="16" eb="18">
      <t>クブン</t>
    </rPh>
    <rPh sb="25" eb="27">
      <t>キニュウ</t>
    </rPh>
    <rPh sb="56" eb="58">
      <t>ヘンジョウ</t>
    </rPh>
    <rPh sb="59" eb="61">
      <t>キニュウ</t>
    </rPh>
    <phoneticPr fontId="7"/>
  </si>
  <si>
    <t>※　応急措置を実施しないで判定した変状の対策区分は、対策区分の応急措置後の欄に記入すること。</t>
    <rPh sb="37" eb="38">
      <t>ラン</t>
    </rPh>
    <rPh sb="39" eb="41">
      <t>キニュウ</t>
    </rPh>
    <phoneticPr fontId="8"/>
  </si>
  <si>
    <t>異常判定区分</t>
    <rPh sb="0" eb="2">
      <t>イジョウ</t>
    </rPh>
    <rPh sb="2" eb="4">
      <t>ハンテイ</t>
    </rPh>
    <rPh sb="4" eb="6">
      <t>クブン</t>
    </rPh>
    <phoneticPr fontId="3"/>
  </si>
  <si>
    <t>結果</t>
    <rPh sb="0" eb="2">
      <t>ケッカ</t>
    </rPh>
    <phoneticPr fontId="7"/>
  </si>
  <si>
    <t>内容</t>
    <rPh sb="0" eb="2">
      <t>ナイヨウ</t>
    </rPh>
    <phoneticPr fontId="7"/>
  </si>
  <si>
    <t>注）状態の把握において、微破壊・非破壊検査や各種試験等を実施した場合について記載する。</t>
    <rPh sb="0" eb="1">
      <t>チュウ</t>
    </rPh>
    <rPh sb="2" eb="4">
      <t>ジョウタイ</t>
    </rPh>
    <rPh sb="5" eb="7">
      <t>ハアク</t>
    </rPh>
    <rPh sb="12" eb="13">
      <t>ビ</t>
    </rPh>
    <rPh sb="13" eb="15">
      <t>ハカイ</t>
    </rPh>
    <rPh sb="16" eb="19">
      <t>ヒハカイ</t>
    </rPh>
    <rPh sb="19" eb="21">
      <t>ケンサ</t>
    </rPh>
    <rPh sb="22" eb="24">
      <t>カクシュ</t>
    </rPh>
    <rPh sb="24" eb="26">
      <t>シケン</t>
    </rPh>
    <rPh sb="26" eb="27">
      <t>トウ</t>
    </rPh>
    <rPh sb="28" eb="30">
      <t>ジッシ</t>
    </rPh>
    <rPh sb="32" eb="34">
      <t>バアイ</t>
    </rPh>
    <rPh sb="38" eb="40">
      <t>キサイ</t>
    </rPh>
    <phoneticPr fontId="8"/>
  </si>
  <si>
    <t>状態の把握の内容</t>
    <rPh sb="0" eb="2">
      <t>ジョウタイ</t>
    </rPh>
    <rPh sb="3" eb="5">
      <t>ハアク</t>
    </rPh>
    <rPh sb="6" eb="8">
      <t>ナイヨウ</t>
    </rPh>
    <phoneticPr fontId="7"/>
  </si>
  <si>
    <t>※　異常判定区分×について記入すること。また、応急措置により○と判定された箇所も記入すること。</t>
    <rPh sb="2" eb="4">
      <t>イジョウ</t>
    </rPh>
    <rPh sb="4" eb="6">
      <t>ハンテイ</t>
    </rPh>
    <rPh sb="6" eb="8">
      <t>クブン</t>
    </rPh>
    <rPh sb="13" eb="15">
      <t>キニュウ</t>
    </rPh>
    <rPh sb="23" eb="25">
      <t>オウキュウ</t>
    </rPh>
    <rPh sb="37" eb="39">
      <t>カショ</t>
    </rPh>
    <rPh sb="40" eb="42">
      <t>キニュウ</t>
    </rPh>
    <phoneticPr fontId="7"/>
  </si>
  <si>
    <t>※　応急措置を実施しないで判定した箇所の異常判定区分は、異常判定区分の応急措置後の欄に記入すること。</t>
    <rPh sb="17" eb="19">
      <t>カショ</t>
    </rPh>
    <rPh sb="20" eb="22">
      <t>イジョウ</t>
    </rPh>
    <rPh sb="22" eb="24">
      <t>ハンテイ</t>
    </rPh>
    <rPh sb="24" eb="26">
      <t>クブン</t>
    </rPh>
    <rPh sb="28" eb="30">
      <t>イジョウ</t>
    </rPh>
    <rPh sb="30" eb="32">
      <t>ハンテイ</t>
    </rPh>
    <rPh sb="32" eb="34">
      <t>クブン</t>
    </rPh>
    <rPh sb="41" eb="42">
      <t>ラン</t>
    </rPh>
    <rPh sb="43" eb="45">
      <t>キニュウ</t>
    </rPh>
    <phoneticPr fontId="8"/>
  </si>
  <si>
    <t>注２：外力は覆工スパン単位で診断するため、覆工スパンの中で最も評価の厳しい健全性の判定区分欄にのみスパン長を記入すること。</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40">
      <t>ケンゼンセイ</t>
    </rPh>
    <rPh sb="41" eb="43">
      <t>ハンテイ</t>
    </rPh>
    <rPh sb="43" eb="45">
      <t>クブン</t>
    </rPh>
    <rPh sb="45" eb="46">
      <t>ラン</t>
    </rPh>
    <rPh sb="52" eb="53">
      <t>ナガ</t>
    </rPh>
    <rPh sb="54" eb="56">
      <t>キニュウ</t>
    </rPh>
    <phoneticPr fontId="25"/>
  </si>
  <si>
    <t>※２：覆工スパン数が多い場合は、適時、表の行を増やしてトンネル毎に1枚のシートに収めること。</t>
    <rPh sb="3" eb="5">
      <t>フッコウ</t>
    </rPh>
    <rPh sb="8" eb="9">
      <t>スウ</t>
    </rPh>
    <rPh sb="10" eb="11">
      <t>オオ</t>
    </rPh>
    <rPh sb="12" eb="14">
      <t>バアイ</t>
    </rPh>
    <rPh sb="16" eb="18">
      <t>テキジ</t>
    </rPh>
    <rPh sb="19" eb="20">
      <t>ヒョウ</t>
    </rPh>
    <rPh sb="21" eb="22">
      <t>ギョウ</t>
    </rPh>
    <rPh sb="23" eb="24">
      <t>フ</t>
    </rPh>
    <rPh sb="31" eb="32">
      <t>ゴト</t>
    </rPh>
    <rPh sb="34" eb="35">
      <t>マイ</t>
    </rPh>
    <rPh sb="40" eb="41">
      <t>オサ</t>
    </rPh>
    <phoneticPr fontId="25"/>
  </si>
  <si>
    <t>注１：本位置図は、見下げた状態で記載すること。
注２：覆工スパン番号は横断目地毎(矢板工法の場合は上半アーチ
　　　の横断目地毎)に設定すること。
注３：写真番号に付する変状番号は、各覆工スパンの変状に対して新た
　　　に確認された場合は順次追加していくこと。
注４：横断目地の変状は前の覆工スパン番号で計上すること。
注５：１枚に収まらない場合は、複数枚に分けて作成すること。</t>
    <rPh sb="3" eb="4">
      <t>ホン</t>
    </rPh>
    <rPh sb="4" eb="7">
      <t>イチズ</t>
    </rPh>
    <rPh sb="41" eb="43">
      <t>ヤイタ</t>
    </rPh>
    <rPh sb="43" eb="45">
      <t>コウホウ</t>
    </rPh>
    <rPh sb="46" eb="48">
      <t>バアイ</t>
    </rPh>
    <rPh sb="49" eb="51">
      <t>ジョウハン</t>
    </rPh>
    <rPh sb="59" eb="61">
      <t>オウダン</t>
    </rPh>
    <rPh sb="61" eb="63">
      <t>メジ</t>
    </rPh>
    <rPh sb="63" eb="64">
      <t>ゴト</t>
    </rPh>
    <rPh sb="74" eb="75">
      <t>チュウ</t>
    </rPh>
    <rPh sb="104" eb="105">
      <t>アラ</t>
    </rPh>
    <rPh sb="111" eb="113">
      <t>カクニン</t>
    </rPh>
    <rPh sb="116" eb="118">
      <t>バアイ</t>
    </rPh>
    <rPh sb="131" eb="132">
      <t>チュウ</t>
    </rPh>
    <rPh sb="134" eb="136">
      <t>オウダン</t>
    </rPh>
    <rPh sb="136" eb="138">
      <t>メジ</t>
    </rPh>
    <rPh sb="139" eb="141">
      <t>ヘンジョウ</t>
    </rPh>
    <rPh sb="142" eb="143">
      <t>マエ</t>
    </rPh>
    <rPh sb="144" eb="146">
      <t>フッコウ</t>
    </rPh>
    <rPh sb="149" eb="151">
      <t>バンゴウ</t>
    </rPh>
    <rPh sb="152" eb="154">
      <t>ケイジョウ</t>
    </rPh>
    <phoneticPr fontId="7"/>
  </si>
  <si>
    <r>
      <t xml:space="preserve">◯
</t>
    </r>
    <r>
      <rPr>
        <sz val="9"/>
        <rFont val="HGSｺﾞｼｯｸM"/>
        <family val="3"/>
        <charset val="128"/>
      </rPr>
      <t>（応急措置後）</t>
    </r>
    <phoneticPr fontId="8"/>
  </si>
  <si>
    <t>※3　附属物の取付状態の○欄については、応急措置前に判定区分×とした箇所のうち応急措置により○判定とした箇所の数を記入すること。</t>
    <rPh sb="3" eb="6">
      <t>フゾクブツ</t>
    </rPh>
    <rPh sb="7" eb="9">
      <t>トリツケ</t>
    </rPh>
    <rPh sb="9" eb="11">
      <t>ジョウタイ</t>
    </rPh>
    <rPh sb="13" eb="14">
      <t>ラン</t>
    </rPh>
    <rPh sb="20" eb="22">
      <t>オウキュウ</t>
    </rPh>
    <rPh sb="22" eb="24">
      <t>ソチ</t>
    </rPh>
    <rPh sb="24" eb="25">
      <t>マエ</t>
    </rPh>
    <rPh sb="26" eb="28">
      <t>ハンテイ</t>
    </rPh>
    <rPh sb="28" eb="30">
      <t>クブン</t>
    </rPh>
    <rPh sb="34" eb="36">
      <t>カショ</t>
    </rPh>
    <rPh sb="39" eb="41">
      <t>オウキュウ</t>
    </rPh>
    <rPh sb="41" eb="43">
      <t>ソチ</t>
    </rPh>
    <rPh sb="47" eb="49">
      <t>ハンテイ</t>
    </rPh>
    <rPh sb="52" eb="54">
      <t>カショ</t>
    </rPh>
    <rPh sb="55" eb="56">
      <t>カズ</t>
    </rPh>
    <rPh sb="57" eb="59">
      <t>キニュウ</t>
    </rPh>
    <phoneticPr fontId="7"/>
  </si>
  <si>
    <t>対策履歴</t>
    <rPh sb="0" eb="2">
      <t>タイサク</t>
    </rPh>
    <rPh sb="2" eb="4">
      <t>リレキ</t>
    </rPh>
    <phoneticPr fontId="3"/>
  </si>
  <si>
    <t>※　たたき落としを実施した場合は、実施後の写真を添付すること。</t>
    <rPh sb="5" eb="6">
      <t>オ</t>
    </rPh>
    <rPh sb="9" eb="11">
      <t>ジッシ</t>
    </rPh>
    <rPh sb="13" eb="15">
      <t>バアイ</t>
    </rPh>
    <rPh sb="17" eb="20">
      <t>ジッシゴ</t>
    </rPh>
    <rPh sb="21" eb="23">
      <t>シャシン</t>
    </rPh>
    <rPh sb="24" eb="26">
      <t>テンプ</t>
    </rPh>
    <phoneticPr fontId="7"/>
  </si>
  <si>
    <t>※　健全性の判定区分Ⅱ～Ⅳについて添付すること。また、点検前に実施
　　された措置によりⅠと判定された箇所も添付すること。</t>
    <rPh sb="2" eb="5">
      <t>ケンゼンセイ</t>
    </rPh>
    <rPh sb="6" eb="8">
      <t>ハンテイ</t>
    </rPh>
    <rPh sb="8" eb="10">
      <t>クブン</t>
    </rPh>
    <rPh sb="17" eb="19">
      <t>テンプ</t>
    </rPh>
    <rPh sb="27" eb="29">
      <t>テンケン</t>
    </rPh>
    <rPh sb="29" eb="30">
      <t>マエ</t>
    </rPh>
    <rPh sb="31" eb="33">
      <t>ジッシ</t>
    </rPh>
    <rPh sb="46" eb="48">
      <t>ハンテイ</t>
    </rPh>
    <rPh sb="51" eb="53">
      <t>カショ</t>
    </rPh>
    <rPh sb="54" eb="56">
      <t>テンプ</t>
    </rPh>
    <phoneticPr fontId="7"/>
  </si>
  <si>
    <r>
      <t xml:space="preserve">変状等の健全性の判断（変状単位） </t>
    </r>
    <r>
      <rPr>
        <vertAlign val="superscript"/>
        <sz val="9"/>
        <rFont val="HGSｺﾞｼｯｸM"/>
        <family val="3"/>
        <charset val="128"/>
      </rPr>
      <t>注1</t>
    </r>
    <rPh sb="0" eb="2">
      <t>ヘンジョウ</t>
    </rPh>
    <rPh sb="2" eb="3">
      <t>トウ</t>
    </rPh>
    <rPh sb="4" eb="7">
      <t>ケンゼンセイ</t>
    </rPh>
    <rPh sb="8" eb="10">
      <t>ハンダン</t>
    </rPh>
    <rPh sb="11" eb="13">
      <t>ヘンジョウ</t>
    </rPh>
    <rPh sb="13" eb="15">
      <t>タンイ</t>
    </rPh>
    <rPh sb="17" eb="18">
      <t>チュウ</t>
    </rPh>
    <phoneticPr fontId="25"/>
  </si>
  <si>
    <r>
      <t xml:space="preserve">外力 </t>
    </r>
    <r>
      <rPr>
        <vertAlign val="superscript"/>
        <sz val="9"/>
        <rFont val="HGSｺﾞｼｯｸM"/>
        <family val="3"/>
        <charset val="128"/>
      </rPr>
      <t>注2</t>
    </r>
    <rPh sb="0" eb="2">
      <t>ガイリョク</t>
    </rPh>
    <rPh sb="3" eb="4">
      <t>チュウ</t>
    </rPh>
    <phoneticPr fontId="25"/>
  </si>
  <si>
    <t>年月日</t>
    <rPh sb="0" eb="2">
      <t>ネンゲツ</t>
    </rPh>
    <rPh sb="2" eb="3">
      <t>ニチ</t>
    </rPh>
    <phoneticPr fontId="7"/>
  </si>
  <si>
    <t>ｽﾊﾟﾝ長（ｍ）</t>
    <phoneticPr fontId="25"/>
  </si>
  <si>
    <t>管理者名</t>
    <rPh sb="0" eb="3">
      <t>カンリシャ</t>
    </rPh>
    <rPh sb="3" eb="4">
      <t>メイ</t>
    </rPh>
    <phoneticPr fontId="3"/>
  </si>
  <si>
    <t>定期点検業者</t>
    <rPh sb="0" eb="2">
      <t>テイキ</t>
    </rPh>
    <rPh sb="2" eb="4">
      <t>テンケン</t>
    </rPh>
    <rPh sb="4" eb="6">
      <t>ギョウシャ</t>
    </rPh>
    <phoneticPr fontId="3"/>
  </si>
  <si>
    <t>定期点検者名</t>
    <phoneticPr fontId="8"/>
  </si>
  <si>
    <t>注）近接目視又は打音、触診ができない個所を記載する。現状の評価、日常の維持管理での注意点を記載する。</t>
    <rPh sb="0" eb="1">
      <t>チュウ</t>
    </rPh>
    <rPh sb="2" eb="4">
      <t>キンセツ</t>
    </rPh>
    <rPh sb="4" eb="6">
      <t>モクシ</t>
    </rPh>
    <rPh sb="6" eb="7">
      <t>マタ</t>
    </rPh>
    <rPh sb="8" eb="10">
      <t>ダオン</t>
    </rPh>
    <rPh sb="11" eb="13">
      <t>ショクシン</t>
    </rPh>
    <rPh sb="18" eb="20">
      <t>カショ</t>
    </rPh>
    <rPh sb="21" eb="23">
      <t>キサイ</t>
    </rPh>
    <rPh sb="26" eb="28">
      <t>ゲンジョウ</t>
    </rPh>
    <rPh sb="29" eb="31">
      <t>ヒョウカ</t>
    </rPh>
    <rPh sb="32" eb="34">
      <t>ニチジョウ</t>
    </rPh>
    <rPh sb="35" eb="37">
      <t>イジ</t>
    </rPh>
    <rPh sb="37" eb="39">
      <t>カンリ</t>
    </rPh>
    <rPh sb="41" eb="44">
      <t>チュウイテン</t>
    </rPh>
    <rPh sb="45" eb="47">
      <t>キサイ</t>
    </rPh>
    <phoneticPr fontId="3"/>
  </si>
  <si>
    <t>覆工ｽﾊﾟﾝ
番号</t>
    <rPh sb="0" eb="2">
      <t>フッコウ</t>
    </rPh>
    <rPh sb="7" eb="9">
      <t>バンゴウ</t>
    </rPh>
    <phoneticPr fontId="7"/>
  </si>
  <si>
    <t>ｽﾊﾟﾝ
長
(m)</t>
    <rPh sb="5" eb="6">
      <t xml:space="preserve">
</t>
    </rPh>
    <phoneticPr fontId="7"/>
  </si>
  <si>
    <t>覆工スパン毎の
健全性の診断</t>
    <rPh sb="0" eb="2">
      <t>フッコウ</t>
    </rPh>
    <rPh sb="5" eb="6">
      <t>ゴト</t>
    </rPh>
    <rPh sb="8" eb="11">
      <t>ケンゼンセイ</t>
    </rPh>
    <rPh sb="12" eb="14">
      <t>シンダン</t>
    </rPh>
    <phoneticPr fontId="7"/>
  </si>
  <si>
    <t>判定区分変換</t>
    <rPh sb="0" eb="2">
      <t>ハンテイ</t>
    </rPh>
    <rPh sb="2" eb="4">
      <t>クブン</t>
    </rPh>
    <rPh sb="4" eb="6">
      <t>ヘンカン</t>
    </rPh>
    <phoneticPr fontId="7"/>
  </si>
  <si>
    <t>覆工スパン長(m)</t>
    <rPh sb="0" eb="2">
      <t>フッコウ</t>
    </rPh>
    <rPh sb="5" eb="6">
      <t>チョウ</t>
    </rPh>
    <phoneticPr fontId="7"/>
  </si>
  <si>
    <t>健全性</t>
    <rPh sb="0" eb="3">
      <t>ケンゼンセイ</t>
    </rPh>
    <phoneticPr fontId="7"/>
  </si>
  <si>
    <t>←最大値</t>
    <rPh sb="1" eb="4">
      <t>サイダイチ</t>
    </rPh>
    <phoneticPr fontId="7"/>
  </si>
  <si>
    <t>様式E-1リンク用→</t>
    <rPh sb="0" eb="2">
      <t>ヨウシキ</t>
    </rPh>
    <rPh sb="8" eb="9">
      <t>ヨウ</t>
    </rPh>
    <phoneticPr fontId="7"/>
  </si>
  <si>
    <t>変状数集計</t>
    <rPh sb="0" eb="2">
      <t>ヘンジョウ</t>
    </rPh>
    <rPh sb="2" eb="3">
      <t>スウ</t>
    </rPh>
    <rPh sb="3" eb="5">
      <t>シュウケイ</t>
    </rPh>
    <phoneticPr fontId="7"/>
  </si>
  <si>
    <t>変状規模集計</t>
    <rPh sb="0" eb="2">
      <t>ヘンジョウ</t>
    </rPh>
    <rPh sb="2" eb="4">
      <t>キボ</t>
    </rPh>
    <rPh sb="4" eb="6">
      <t>シュウケイ</t>
    </rPh>
    <phoneticPr fontId="7"/>
  </si>
  <si>
    <t>対策区分毎の変状数</t>
    <rPh sb="0" eb="2">
      <t>タイサク</t>
    </rPh>
    <rPh sb="2" eb="4">
      <t>クブン</t>
    </rPh>
    <rPh sb="4" eb="5">
      <t>ゴト</t>
    </rPh>
    <rPh sb="6" eb="8">
      <t>ヘンジョウ</t>
    </rPh>
    <rPh sb="8" eb="9">
      <t>スウ</t>
    </rPh>
    <phoneticPr fontId="7"/>
  </si>
  <si>
    <t>健全性の判定区分毎の変状数</t>
    <rPh sb="0" eb="3">
      <t>ケンゼンセイ</t>
    </rPh>
    <rPh sb="4" eb="6">
      <t>ハンテイ</t>
    </rPh>
    <rPh sb="6" eb="8">
      <t>クブン</t>
    </rPh>
    <rPh sb="8" eb="9">
      <t>ゴト</t>
    </rPh>
    <rPh sb="10" eb="12">
      <t>ヘンジョウ</t>
    </rPh>
    <rPh sb="12" eb="13">
      <t>スウ</t>
    </rPh>
    <phoneticPr fontId="7"/>
  </si>
  <si>
    <t>対策区分毎の変状の発生範囲の規模(㎡）</t>
    <rPh sb="0" eb="2">
      <t>タイサク</t>
    </rPh>
    <rPh sb="2" eb="4">
      <t>クブン</t>
    </rPh>
    <rPh sb="4" eb="5">
      <t>ゴト</t>
    </rPh>
    <rPh sb="6" eb="8">
      <t>ヘンジョウ</t>
    </rPh>
    <rPh sb="9" eb="11">
      <t>ハッセイ</t>
    </rPh>
    <rPh sb="11" eb="13">
      <t>ハンイ</t>
    </rPh>
    <rPh sb="14" eb="16">
      <t>キボ</t>
    </rPh>
    <phoneticPr fontId="7"/>
  </si>
  <si>
    <t>外力※１</t>
    <rPh sb="0" eb="2">
      <t>ガイリョク</t>
    </rPh>
    <phoneticPr fontId="7"/>
  </si>
  <si>
    <t>Ⅳ</t>
    <phoneticPr fontId="3"/>
  </si>
  <si>
    <t>Ⅲ</t>
    <phoneticPr fontId="3"/>
  </si>
  <si>
    <t>Ⅱa</t>
    <phoneticPr fontId="3"/>
  </si>
  <si>
    <t>Ⅱb</t>
    <phoneticPr fontId="3"/>
  </si>
  <si>
    <t>Ⅱ</t>
    <phoneticPr fontId="3"/>
  </si>
  <si>
    <t>Ⅳ</t>
    <phoneticPr fontId="3"/>
  </si>
  <si>
    <t>Ⅲ</t>
    <phoneticPr fontId="3"/>
  </si>
  <si>
    <t>■トンネル台帳　トンネル記録（位置図、断面図、施工実績他）【様式A-3】</t>
    <rPh sb="5" eb="7">
      <t>ダイチョウ</t>
    </rPh>
    <rPh sb="12" eb="14">
      <t>キロク</t>
    </rPh>
    <rPh sb="15" eb="18">
      <t>イチズ</t>
    </rPh>
    <rPh sb="19" eb="22">
      <t>ダンメンズ</t>
    </rPh>
    <rPh sb="23" eb="25">
      <t>セコウ</t>
    </rPh>
    <rPh sb="25" eb="27">
      <t>ジッセキ</t>
    </rPh>
    <rPh sb="27" eb="28">
      <t>ホカ</t>
    </rPh>
    <rPh sb="30" eb="32">
      <t>ヨウシキ</t>
    </rPh>
    <phoneticPr fontId="3"/>
  </si>
  <si>
    <t>■定期点検記録様式　近接目視による状態の把握が不可能な箇所　【様式E】</t>
    <rPh sb="10" eb="12">
      <t>キンセツ</t>
    </rPh>
    <rPh sb="12" eb="14">
      <t>モクシ</t>
    </rPh>
    <rPh sb="17" eb="19">
      <t>ジョウタイ</t>
    </rPh>
    <rPh sb="20" eb="22">
      <t>ハアク</t>
    </rPh>
    <rPh sb="23" eb="26">
      <t>フカノウ</t>
    </rPh>
    <rPh sb="27" eb="29">
      <t>カショ</t>
    </rPh>
    <rPh sb="31" eb="33">
      <t>ヨウシキ</t>
    </rPh>
    <phoneticPr fontId="3"/>
  </si>
  <si>
    <t>■診断調書  診断結果（変状単位・覆工スパン毎・トンネル毎）　【様式F】</t>
    <rPh sb="1" eb="3">
      <t>シンダン</t>
    </rPh>
    <rPh sb="3" eb="5">
      <t>チョウショ</t>
    </rPh>
    <rPh sb="7" eb="9">
      <t>シンダン</t>
    </rPh>
    <rPh sb="9" eb="11">
      <t>ケッカ</t>
    </rPh>
    <rPh sb="12" eb="14">
      <t>ヘンジョウ</t>
    </rPh>
    <rPh sb="14" eb="16">
      <t>タンイ</t>
    </rPh>
    <rPh sb="17" eb="19">
      <t>フッコウ</t>
    </rPh>
    <rPh sb="22" eb="23">
      <t>ゴト</t>
    </rPh>
    <rPh sb="28" eb="29">
      <t>ゴト</t>
    </rPh>
    <rPh sb="32" eb="34">
      <t>ヨウシキ</t>
    </rPh>
    <phoneticPr fontId="25"/>
  </si>
  <si>
    <t>■トンネル台帳  トンネル諸元、非常用施設諸元　【様式A-1】</t>
    <rPh sb="5" eb="7">
      <t>ダイチョウ</t>
    </rPh>
    <rPh sb="25" eb="27">
      <t>ヨウシキ</t>
    </rPh>
    <phoneticPr fontId="3"/>
  </si>
  <si>
    <t>■トンネル台帳 　トンネル情報一覧表　【様式A-2】</t>
    <rPh sb="5" eb="7">
      <t>ダイチョウ</t>
    </rPh>
    <rPh sb="13" eb="15">
      <t>ジョウホウ</t>
    </rPh>
    <rPh sb="15" eb="17">
      <t>イチラン</t>
    </rPh>
    <rPh sb="17" eb="18">
      <t>ヒョウ</t>
    </rPh>
    <rPh sb="20" eb="22">
      <t>ヨウシキ</t>
    </rPh>
    <phoneticPr fontId="3"/>
  </si>
  <si>
    <t>■定期点検記録様式　トンネル変状・異常箇所写真位置図　【様式B】</t>
    <rPh sb="1" eb="3">
      <t>テイキ</t>
    </rPh>
    <rPh sb="3" eb="5">
      <t>テンケン</t>
    </rPh>
    <rPh sb="5" eb="7">
      <t>キロク</t>
    </rPh>
    <rPh sb="7" eb="9">
      <t>ヨウシキ</t>
    </rPh>
    <rPh sb="17" eb="19">
      <t>イジョウ</t>
    </rPh>
    <rPh sb="28" eb="30">
      <t>ヨウシキ</t>
    </rPh>
    <phoneticPr fontId="3"/>
  </si>
  <si>
    <t>■定期点検記録様式　全スパン定期点検結果総括表（トンネル本体工）　【様式C-1-1】</t>
    <rPh sb="1" eb="3">
      <t>テイキ</t>
    </rPh>
    <rPh sb="3" eb="5">
      <t>テンケン</t>
    </rPh>
    <rPh sb="5" eb="7">
      <t>キロク</t>
    </rPh>
    <rPh sb="7" eb="9">
      <t>ヨウシキ</t>
    </rPh>
    <rPh sb="10" eb="11">
      <t>ゼン</t>
    </rPh>
    <rPh sb="34" eb="36">
      <t>ヨウシキ</t>
    </rPh>
    <phoneticPr fontId="3"/>
  </si>
  <si>
    <t>■定期点検記録様式　定期点検結果総括表（トンネル内附属物等の取付状態）　【様式C-1-2】</t>
    <rPh sb="14" eb="15">
      <t>ムスビ</t>
    </rPh>
    <rPh sb="15" eb="16">
      <t>ハタシ</t>
    </rPh>
    <rPh sb="28" eb="29">
      <t>トウ</t>
    </rPh>
    <rPh sb="37" eb="39">
      <t>ヨウシキ</t>
    </rPh>
    <phoneticPr fontId="3"/>
  </si>
  <si>
    <t>■定期点検記録様式　状態の把握の内容　【様式C-2】</t>
    <rPh sb="1" eb="3">
      <t>テイキ</t>
    </rPh>
    <rPh sb="3" eb="5">
      <t>テンケン</t>
    </rPh>
    <rPh sb="5" eb="7">
      <t>キロク</t>
    </rPh>
    <rPh sb="7" eb="9">
      <t>ヨウシキ</t>
    </rPh>
    <rPh sb="10" eb="12">
      <t>ジョウタイ</t>
    </rPh>
    <rPh sb="13" eb="15">
      <t>ハアク</t>
    </rPh>
    <rPh sb="16" eb="18">
      <t>ナイヨウ</t>
    </rPh>
    <rPh sb="20" eb="22">
      <t>ヨウシキ</t>
    </rPh>
    <phoneticPr fontId="3"/>
  </si>
  <si>
    <t>■定期点検記録様式　変状写真台帳（トンネル本体工）　【様式D-1-1】</t>
    <rPh sb="1" eb="3">
      <t>テイキ</t>
    </rPh>
    <rPh sb="3" eb="5">
      <t>テンケン</t>
    </rPh>
    <rPh sb="5" eb="7">
      <t>キロク</t>
    </rPh>
    <rPh sb="7" eb="9">
      <t>ヨウシキ</t>
    </rPh>
    <rPh sb="10" eb="12">
      <t>ヘンジョウ</t>
    </rPh>
    <rPh sb="12" eb="14">
      <t>シャシン</t>
    </rPh>
    <rPh sb="14" eb="16">
      <t>ダイチョウ</t>
    </rPh>
    <rPh sb="21" eb="23">
      <t>ホンタイ</t>
    </rPh>
    <rPh sb="23" eb="24">
      <t>コウ</t>
    </rPh>
    <rPh sb="27" eb="29">
      <t>ヨウシキ</t>
    </rPh>
    <phoneticPr fontId="21"/>
  </si>
  <si>
    <t>■定期点検記録様式　異常写真台帳（トンネル内附属物等の取付状態）　【様式D-1-2】</t>
    <rPh sb="1" eb="3">
      <t>テイキ</t>
    </rPh>
    <rPh sb="3" eb="5">
      <t>テンケン</t>
    </rPh>
    <rPh sb="5" eb="7">
      <t>キロク</t>
    </rPh>
    <rPh sb="7" eb="9">
      <t>ヨウシキ</t>
    </rPh>
    <rPh sb="10" eb="12">
      <t>イジョウ</t>
    </rPh>
    <rPh sb="12" eb="14">
      <t>シャシン</t>
    </rPh>
    <rPh sb="14" eb="16">
      <t>ダイチョウ</t>
    </rPh>
    <rPh sb="21" eb="22">
      <t>ナイ</t>
    </rPh>
    <rPh sb="22" eb="24">
      <t>フゾク</t>
    </rPh>
    <rPh sb="24" eb="25">
      <t>ブツ</t>
    </rPh>
    <rPh sb="25" eb="26">
      <t>トウ</t>
    </rPh>
    <rPh sb="27" eb="29">
      <t>トリツケ</t>
    </rPh>
    <rPh sb="29" eb="31">
      <t>ジョウタイ</t>
    </rPh>
    <rPh sb="34" eb="36">
      <t>ヨウシキ</t>
    </rPh>
    <phoneticPr fontId="21"/>
  </si>
  <si>
    <t>■定期点検記録様式 　トンネル全体変状展開図　【様式D-2-1】</t>
    <rPh sb="1" eb="3">
      <t>テイキ</t>
    </rPh>
    <rPh sb="3" eb="5">
      <t>テンケン</t>
    </rPh>
    <rPh sb="5" eb="7">
      <t>キロク</t>
    </rPh>
    <rPh sb="7" eb="9">
      <t>ヨウシキ</t>
    </rPh>
    <rPh sb="15" eb="17">
      <t>ゼンタイ</t>
    </rPh>
    <rPh sb="17" eb="19">
      <t>ヘンジョウ</t>
    </rPh>
    <rPh sb="19" eb="22">
      <t>テンカイズ</t>
    </rPh>
    <rPh sb="24" eb="26">
      <t>ヨウシキ</t>
    </rPh>
    <phoneticPr fontId="3"/>
  </si>
  <si>
    <t>■定期点検記録様式 　トンネル全体変状展開図（機器の活用時）　【様式D-2-1’】</t>
    <rPh sb="1" eb="3">
      <t>テイキ</t>
    </rPh>
    <rPh sb="3" eb="5">
      <t>テンケン</t>
    </rPh>
    <rPh sb="5" eb="7">
      <t>キロク</t>
    </rPh>
    <rPh sb="7" eb="9">
      <t>ヨウシキ</t>
    </rPh>
    <rPh sb="15" eb="17">
      <t>ゼンタイ</t>
    </rPh>
    <rPh sb="17" eb="19">
      <t>ヘンジョウ</t>
    </rPh>
    <rPh sb="19" eb="22">
      <t>テンカイズ</t>
    </rPh>
    <rPh sb="23" eb="25">
      <t>キキ</t>
    </rPh>
    <rPh sb="26" eb="28">
      <t>カツヨウ</t>
    </rPh>
    <rPh sb="28" eb="29">
      <t>ジ</t>
    </rPh>
    <rPh sb="32" eb="34">
      <t>ヨウシキ</t>
    </rPh>
    <phoneticPr fontId="3"/>
  </si>
  <si>
    <t>対象箇所</t>
    <rPh sb="0" eb="2">
      <t>タイショウ</t>
    </rPh>
    <rPh sb="2" eb="4">
      <t>カショ</t>
    </rPh>
    <phoneticPr fontId="8"/>
  </si>
  <si>
    <t>内装板</t>
    <rPh sb="0" eb="2">
      <t>ナイソウ</t>
    </rPh>
    <rPh sb="2" eb="3">
      <t>イタ</t>
    </rPh>
    <phoneticPr fontId="8"/>
  </si>
  <si>
    <t>天井板</t>
    <rPh sb="0" eb="2">
      <t>テンジョウ</t>
    </rPh>
    <rPh sb="2" eb="3">
      <t>バン</t>
    </rPh>
    <phoneticPr fontId="8"/>
  </si>
  <si>
    <t>路面</t>
    <rPh sb="0" eb="2">
      <t>ロメン</t>
    </rPh>
    <phoneticPr fontId="8"/>
  </si>
  <si>
    <t>材質劣化</t>
    <rPh sb="0" eb="4">
      <t>ザイシツレッカ</t>
    </rPh>
    <phoneticPr fontId="8"/>
  </si>
  <si>
    <t>漏水</t>
    <rPh sb="0" eb="2">
      <t>ロウスイ</t>
    </rPh>
    <phoneticPr fontId="8"/>
  </si>
  <si>
    <t>有</t>
    <rPh sb="0" eb="1">
      <t>アリ</t>
    </rPh>
    <phoneticPr fontId="8"/>
  </si>
  <si>
    <t>圧ざ</t>
    <rPh sb="0" eb="1">
      <t>アツ</t>
    </rPh>
    <phoneticPr fontId="8"/>
  </si>
  <si>
    <t>ひび割れ</t>
    <rPh sb="2" eb="3">
      <t>ワ</t>
    </rPh>
    <phoneticPr fontId="8"/>
  </si>
  <si>
    <t>沈下</t>
    <rPh sb="0" eb="2">
      <t>チンカ</t>
    </rPh>
    <phoneticPr fontId="8"/>
  </si>
  <si>
    <t>その他</t>
    <rPh sb="2" eb="3">
      <t>タ</t>
    </rPh>
    <phoneticPr fontId="8"/>
  </si>
  <si>
    <t>漏水</t>
    <rPh sb="0" eb="2">
      <t>ロウスイ</t>
    </rPh>
    <phoneticPr fontId="8"/>
  </si>
  <si>
    <t>滞水</t>
    <rPh sb="0" eb="2">
      <t>タイスイ</t>
    </rPh>
    <phoneticPr fontId="8"/>
  </si>
  <si>
    <t>土砂流出</t>
    <rPh sb="0" eb="4">
      <t>ドシャリュウシュツ</t>
    </rPh>
    <phoneticPr fontId="8"/>
  </si>
  <si>
    <t>外力</t>
    <rPh sb="0" eb="2">
      <t>ガイリョク</t>
    </rPh>
    <phoneticPr fontId="8"/>
  </si>
  <si>
    <t>Ⅰ</t>
    <phoneticPr fontId="8"/>
  </si>
  <si>
    <t>Ⅱa</t>
    <phoneticPr fontId="8"/>
  </si>
  <si>
    <t>Ⅱb</t>
    <phoneticPr fontId="8"/>
  </si>
  <si>
    <t>Ⅲ</t>
    <phoneticPr fontId="8"/>
  </si>
  <si>
    <t>Ⅳ</t>
    <phoneticPr fontId="8"/>
  </si>
  <si>
    <t>Ⅱ</t>
    <phoneticPr fontId="8"/>
  </si>
  <si>
    <t>鋼材腐食</t>
    <rPh sb="0" eb="4">
      <t>コウザイフショク</t>
    </rPh>
    <phoneticPr fontId="8"/>
  </si>
  <si>
    <t>つらら,側氷</t>
    <rPh sb="4" eb="5">
      <t>ソク</t>
    </rPh>
    <rPh sb="5" eb="6">
      <t>コオリ</t>
    </rPh>
    <phoneticPr fontId="8"/>
  </si>
  <si>
    <t>側壁</t>
    <rPh sb="0" eb="2">
      <t>ソクヘキ</t>
    </rPh>
    <phoneticPr fontId="8"/>
  </si>
  <si>
    <t>車道側</t>
    <rPh sb="0" eb="2">
      <t>シャドウ</t>
    </rPh>
    <rPh sb="2" eb="3">
      <t>ガワ</t>
    </rPh>
    <phoneticPr fontId="8"/>
  </si>
  <si>
    <t>ダクト側</t>
    <rPh sb="3" eb="4">
      <t>ガワ</t>
    </rPh>
    <phoneticPr fontId="8"/>
  </si>
  <si>
    <t>車道</t>
    <rPh sb="0" eb="2">
      <t>シャドウ</t>
    </rPh>
    <phoneticPr fontId="8"/>
  </si>
  <si>
    <t>歩道</t>
    <rPh sb="0" eb="2">
      <t>ホドウ</t>
    </rPh>
    <phoneticPr fontId="8"/>
  </si>
  <si>
    <t>監査歩路</t>
    <rPh sb="0" eb="2">
      <t>カンサ</t>
    </rPh>
    <rPh sb="2" eb="3">
      <t>ホ</t>
    </rPh>
    <rPh sb="3" eb="4">
      <t>ロ</t>
    </rPh>
    <phoneticPr fontId="8"/>
  </si>
  <si>
    <t>側溝</t>
    <rPh sb="0" eb="2">
      <t>ソッコウ</t>
    </rPh>
    <phoneticPr fontId="8"/>
  </si>
  <si>
    <t>監視員通路</t>
    <rPh sb="0" eb="5">
      <t>カンシインツウロ</t>
    </rPh>
    <phoneticPr fontId="8"/>
  </si>
  <si>
    <t>要</t>
    <rPh sb="0" eb="1">
      <t>ヨウ</t>
    </rPh>
    <phoneticPr fontId="8"/>
  </si>
  <si>
    <t>否</t>
    <rPh sb="0" eb="1">
      <t>ヒ</t>
    </rPh>
    <phoneticPr fontId="8"/>
  </si>
  <si>
    <t>済</t>
    <rPh sb="0" eb="1">
      <t>スミ</t>
    </rPh>
    <phoneticPr fontId="8"/>
  </si>
  <si>
    <t>未</t>
    <rPh sb="0" eb="1">
      <t>ミ</t>
    </rPh>
    <phoneticPr fontId="8"/>
  </si>
  <si>
    <t>継続</t>
    <rPh sb="0" eb="2">
      <t>ケイゾク</t>
    </rPh>
    <phoneticPr fontId="8"/>
  </si>
  <si>
    <t>要監視</t>
    <rPh sb="0" eb="1">
      <t>ヨウ</t>
    </rPh>
    <rPh sb="1" eb="3">
      <t>カンシ</t>
    </rPh>
    <phoneticPr fontId="8"/>
  </si>
  <si>
    <t>要対策</t>
    <rPh sb="0" eb="1">
      <t>ヨウ</t>
    </rPh>
    <rPh sb="1" eb="3">
      <t>タイサク</t>
    </rPh>
    <phoneticPr fontId="8"/>
  </si>
  <si>
    <t>施設の内訳</t>
    <rPh sb="0" eb="2">
      <t>シセツ</t>
    </rPh>
    <rPh sb="3" eb="5">
      <t>ウチワケ</t>
    </rPh>
    <phoneticPr fontId="8"/>
  </si>
  <si>
    <t>部位区分</t>
    <rPh sb="0" eb="2">
      <t>ブイ</t>
    </rPh>
    <rPh sb="2" eb="4">
      <t>クブン</t>
    </rPh>
    <phoneticPr fontId="8"/>
  </si>
  <si>
    <t>異常の種類</t>
    <rPh sb="0" eb="2">
      <t>イジョウ</t>
    </rPh>
    <rPh sb="3" eb="5">
      <t>シュルイ</t>
    </rPh>
    <phoneticPr fontId="8"/>
  </si>
  <si>
    <t>照明施設</t>
    <rPh sb="0" eb="2">
      <t>ショウメイ</t>
    </rPh>
    <rPh sb="2" eb="4">
      <t>シセツ</t>
    </rPh>
    <phoneticPr fontId="8"/>
  </si>
  <si>
    <t>換気施設</t>
    <rPh sb="0" eb="2">
      <t>カンキ</t>
    </rPh>
    <rPh sb="2" eb="4">
      <t>シセツ</t>
    </rPh>
    <phoneticPr fontId="8"/>
  </si>
  <si>
    <t>灯具</t>
    <rPh sb="0" eb="2">
      <t>トウグ</t>
    </rPh>
    <phoneticPr fontId="8"/>
  </si>
  <si>
    <t>ケーブル類</t>
    <rPh sb="4" eb="5">
      <t>ルイ</t>
    </rPh>
    <phoneticPr fontId="8"/>
  </si>
  <si>
    <t>ジェットファン</t>
    <phoneticPr fontId="8"/>
  </si>
  <si>
    <t>VI計</t>
    <rPh sb="2" eb="3">
      <t>ケイ</t>
    </rPh>
    <phoneticPr fontId="8"/>
  </si>
  <si>
    <t>CO計</t>
    <rPh sb="2" eb="3">
      <t>ケイ</t>
    </rPh>
    <phoneticPr fontId="8"/>
  </si>
  <si>
    <t>風向風速計</t>
    <rPh sb="0" eb="2">
      <t>フウコウ</t>
    </rPh>
    <rPh sb="2" eb="5">
      <t>フウソクケイ</t>
    </rPh>
    <phoneticPr fontId="8"/>
  </si>
  <si>
    <t>警報表示版</t>
    <rPh sb="0" eb="2">
      <t>ケイホウ</t>
    </rPh>
    <rPh sb="2" eb="4">
      <t>ヒョウジ</t>
    </rPh>
    <rPh sb="4" eb="5">
      <t>バン</t>
    </rPh>
    <phoneticPr fontId="8"/>
  </si>
  <si>
    <t>点滅灯</t>
    <rPh sb="0" eb="2">
      <t>テンメツ</t>
    </rPh>
    <rPh sb="2" eb="3">
      <t>トウ</t>
    </rPh>
    <phoneticPr fontId="8"/>
  </si>
  <si>
    <t>音信号発生器</t>
    <rPh sb="0" eb="1">
      <t>オト</t>
    </rPh>
    <rPh sb="1" eb="3">
      <t>シンゴウ</t>
    </rPh>
    <rPh sb="3" eb="6">
      <t>ハッセイキ</t>
    </rPh>
    <phoneticPr fontId="8"/>
  </si>
  <si>
    <t>消火器</t>
    <rPh sb="0" eb="3">
      <t>ショウカキ</t>
    </rPh>
    <phoneticPr fontId="8"/>
  </si>
  <si>
    <t>無線通信補助設備</t>
    <rPh sb="0" eb="2">
      <t>ムセン</t>
    </rPh>
    <rPh sb="2" eb="4">
      <t>ツウシン</t>
    </rPh>
    <rPh sb="4" eb="6">
      <t>ホジョ</t>
    </rPh>
    <rPh sb="6" eb="8">
      <t>セツビ</t>
    </rPh>
    <phoneticPr fontId="8"/>
  </si>
  <si>
    <t>標識</t>
    <rPh sb="0" eb="2">
      <t>ヒョウシキ</t>
    </rPh>
    <phoneticPr fontId="8"/>
  </si>
  <si>
    <t>吸音板</t>
    <rPh sb="0" eb="3">
      <t>キュウオンバン</t>
    </rPh>
    <phoneticPr fontId="8"/>
  </si>
  <si>
    <t>附属物本体</t>
    <rPh sb="0" eb="2">
      <t>フゾク</t>
    </rPh>
    <rPh sb="2" eb="3">
      <t>ブツ</t>
    </rPh>
    <rPh sb="3" eb="5">
      <t>ホンタイ</t>
    </rPh>
    <phoneticPr fontId="8"/>
  </si>
  <si>
    <t>ボルト・ﾅｯﾄ・アンカー類</t>
    <rPh sb="12" eb="13">
      <t>ルイ</t>
    </rPh>
    <phoneticPr fontId="8"/>
  </si>
  <si>
    <t>破断</t>
    <rPh sb="0" eb="2">
      <t>ハダン</t>
    </rPh>
    <phoneticPr fontId="8"/>
  </si>
  <si>
    <t>緩み，脱落</t>
    <rPh sb="0" eb="1">
      <t>ユル</t>
    </rPh>
    <rPh sb="3" eb="5">
      <t>ダツラク</t>
    </rPh>
    <phoneticPr fontId="8"/>
  </si>
  <si>
    <t>腐食</t>
    <rPh sb="0" eb="2">
      <t>フショク</t>
    </rPh>
    <phoneticPr fontId="8"/>
  </si>
  <si>
    <t>変形，欠損</t>
    <rPh sb="0" eb="2">
      <t>ヘンケイ</t>
    </rPh>
    <rPh sb="3" eb="5">
      <t>ケッソン</t>
    </rPh>
    <phoneticPr fontId="8"/>
  </si>
  <si>
    <t>がたつき</t>
    <phoneticPr fontId="8"/>
  </si>
  <si>
    <t xml:space="preserve">異常判定区分 </t>
    <rPh sb="0" eb="2">
      <t>イジョウ</t>
    </rPh>
    <rPh sb="2" eb="4">
      <t>ハンテイ</t>
    </rPh>
    <rPh sb="4" eb="6">
      <t>クブン</t>
    </rPh>
    <phoneticPr fontId="8"/>
  </si>
  <si>
    <t>○</t>
    <phoneticPr fontId="8"/>
  </si>
  <si>
    <t>×</t>
    <phoneticPr fontId="8"/>
  </si>
  <si>
    <t>実施有無</t>
    <rPh sb="0" eb="2">
      <t>ジッシ</t>
    </rPh>
    <rPh sb="2" eb="4">
      <t>ウム</t>
    </rPh>
    <phoneticPr fontId="8"/>
  </si>
  <si>
    <t>未</t>
    <rPh sb="0" eb="1">
      <t>ミ</t>
    </rPh>
    <phoneticPr fontId="8"/>
  </si>
  <si>
    <t>済</t>
    <rPh sb="0" eb="1">
      <t>スミ</t>
    </rPh>
    <phoneticPr fontId="8"/>
  </si>
  <si>
    <t>継続</t>
    <rPh sb="0" eb="2">
      <t>ケイゾク</t>
    </rPh>
    <phoneticPr fontId="8"/>
  </si>
  <si>
    <t>様式C-2</t>
    <rPh sb="0" eb="2">
      <t>ヨウシキ</t>
    </rPh>
    <phoneticPr fontId="8"/>
  </si>
  <si>
    <t>対策区分の判定</t>
    <rPh sb="0" eb="2">
      <t>タイサク</t>
    </rPh>
    <rPh sb="2" eb="4">
      <t>クブン</t>
    </rPh>
    <rPh sb="5" eb="7">
      <t>ハンテイ</t>
    </rPh>
    <phoneticPr fontId="8"/>
  </si>
  <si>
    <t>Ⅰ</t>
    <phoneticPr fontId="8"/>
  </si>
  <si>
    <t>Ⅱ</t>
    <phoneticPr fontId="8"/>
  </si>
  <si>
    <t>Ⅱa</t>
    <phoneticPr fontId="8"/>
  </si>
  <si>
    <t>Ⅱb</t>
    <phoneticPr fontId="8"/>
  </si>
  <si>
    <t>Ⅲ</t>
    <phoneticPr fontId="8"/>
  </si>
  <si>
    <t>Ⅳ</t>
    <phoneticPr fontId="8"/>
  </si>
  <si>
    <t>健全性</t>
    <rPh sb="0" eb="3">
      <t>ケンゼンセイ</t>
    </rPh>
    <phoneticPr fontId="8"/>
  </si>
  <si>
    <t>様式D-3</t>
    <rPh sb="0" eb="2">
      <t>ヨウシキ</t>
    </rPh>
    <phoneticPr fontId="8"/>
  </si>
  <si>
    <t>※　画像データは100kb程度とする。</t>
    <rPh sb="2" eb="4">
      <t>ガゾウ</t>
    </rPh>
    <rPh sb="13" eb="15">
      <t>テイド</t>
    </rPh>
    <phoneticPr fontId="7"/>
  </si>
  <si>
    <t>点検様式作成フロ-</t>
    <rPh sb="0" eb="2">
      <t>テンケン</t>
    </rPh>
    <rPh sb="2" eb="4">
      <t>ヨウシキ</t>
    </rPh>
    <rPh sb="4" eb="6">
      <t>サクセイ</t>
    </rPh>
    <phoneticPr fontId="8"/>
  </si>
  <si>
    <t>変状面積算出方法</t>
    <rPh sb="0" eb="2">
      <t>ヘンジョウ</t>
    </rPh>
    <rPh sb="2" eb="4">
      <t>メンセキ</t>
    </rPh>
    <rPh sb="4" eb="6">
      <t>サンシュツ</t>
    </rPh>
    <rPh sb="6" eb="8">
      <t>ホウホウ</t>
    </rPh>
    <phoneticPr fontId="8"/>
  </si>
  <si>
    <t>通話型通報設備</t>
    <rPh sb="0" eb="2">
      <t>ツウワ</t>
    </rPh>
    <rPh sb="2" eb="3">
      <t>ガタ</t>
    </rPh>
    <rPh sb="3" eb="5">
      <t>ツウホウ</t>
    </rPh>
    <rPh sb="5" eb="7">
      <t>セツビ</t>
    </rPh>
    <phoneticPr fontId="8"/>
  </si>
  <si>
    <t>操作型通報設備</t>
    <rPh sb="0" eb="2">
      <t>ソウサ</t>
    </rPh>
    <rPh sb="2" eb="3">
      <t>ガタ</t>
    </rPh>
    <rPh sb="3" eb="5">
      <t>ツウホウ</t>
    </rPh>
    <rPh sb="5" eb="7">
      <t>セツビ</t>
    </rPh>
    <phoneticPr fontId="8"/>
  </si>
  <si>
    <t>自動通報設備</t>
    <rPh sb="0" eb="2">
      <t>ジドウ</t>
    </rPh>
    <rPh sb="2" eb="4">
      <t>ツウホウ</t>
    </rPh>
    <rPh sb="4" eb="6">
      <t>セツビ</t>
    </rPh>
    <phoneticPr fontId="8"/>
  </si>
  <si>
    <t>監視設備(CCTV)</t>
    <rPh sb="0" eb="2">
      <t>カンシ</t>
    </rPh>
    <rPh sb="2" eb="4">
      <t>セツビ</t>
    </rPh>
    <phoneticPr fontId="8"/>
  </si>
  <si>
    <t>給水栓設備</t>
    <rPh sb="0" eb="3">
      <t>キュウスイセン</t>
    </rPh>
    <rPh sb="3" eb="5">
      <t>セツビ</t>
    </rPh>
    <phoneticPr fontId="8"/>
  </si>
  <si>
    <t>消火栓設備</t>
    <rPh sb="0" eb="3">
      <t>ショウカセン</t>
    </rPh>
    <rPh sb="3" eb="5">
      <t>セツビ</t>
    </rPh>
    <phoneticPr fontId="8"/>
  </si>
  <si>
    <t>誘導表示施設</t>
    <rPh sb="0" eb="2">
      <t>ユウドウ</t>
    </rPh>
    <rPh sb="2" eb="4">
      <t>ヒョウジ</t>
    </rPh>
    <rPh sb="4" eb="6">
      <t>シセツ</t>
    </rPh>
    <phoneticPr fontId="8"/>
  </si>
  <si>
    <t>避難情報提供設備</t>
    <rPh sb="0" eb="2">
      <t>ヒナン</t>
    </rPh>
    <rPh sb="2" eb="4">
      <t>ジョウホウ</t>
    </rPh>
    <rPh sb="4" eb="6">
      <t>テイキョウ</t>
    </rPh>
    <rPh sb="6" eb="8">
      <t>セツビ</t>
    </rPh>
    <phoneticPr fontId="8"/>
  </si>
  <si>
    <t>作成フロー図</t>
    <rPh sb="0" eb="2">
      <t>サクセイ</t>
    </rPh>
    <rPh sb="5" eb="6">
      <t>ズ</t>
    </rPh>
    <phoneticPr fontId="8"/>
  </si>
  <si>
    <t>点検調書作成手順</t>
    <rPh sb="0" eb="2">
      <t>テンケン</t>
    </rPh>
    <rPh sb="2" eb="4">
      <t>チョウショ</t>
    </rPh>
    <rPh sb="4" eb="6">
      <t>サクセイ</t>
    </rPh>
    <rPh sb="6" eb="8">
      <t>テジュン</t>
    </rPh>
    <phoneticPr fontId="8"/>
  </si>
  <si>
    <t>トンネル点検の実施にあたっては，現場点検作業に先行してトンネル情報を収集する。トンネル台帳（様式Ａ－1～様式Ａ－3）はトンネル完成後に作成され，維持管理の段階で引き継がれるが，関連資料等を確認したうえで，追加情報があれば必要に応じて追記することが望ましい。</t>
  </si>
  <si>
    <t>①様式A-1～A-3（トンネル台帳）</t>
    <rPh sb="1" eb="3">
      <t>ヨウシキ</t>
    </rPh>
    <rPh sb="15" eb="17">
      <t>ダイチョウ</t>
    </rPh>
    <phoneticPr fontId="8"/>
  </si>
  <si>
    <t>現場点検作業を実施し，近接目視点検で確認した変状状況や補修履歴を忠実に変状展開図に転記する</t>
  </si>
  <si>
    <t>③様式D-1-1、様式D-1-2</t>
    <rPh sb="1" eb="3">
      <t>ヨウシキ</t>
    </rPh>
    <rPh sb="9" eb="11">
      <t>ヨウシキ</t>
    </rPh>
    <phoneticPr fontId="8"/>
  </si>
  <si>
    <t>変状展開図や撮影した写真等をもとに，対象トンネルの対策区分を判定し，対策区分の判定区分がⅡ～Ⅳの変状および異常判定区分「×」を抽出し，写真台帳を作成する</t>
  </si>
  <si>
    <t>④様式B</t>
    <rPh sb="1" eb="3">
      <t>ヨウシキ</t>
    </rPh>
    <phoneticPr fontId="8"/>
  </si>
  <si>
    <t>写真台帳の作成と同時に，トンネルの構造を展開した位置図に変状写真位置を記録する</t>
    <phoneticPr fontId="8"/>
  </si>
  <si>
    <t>⑤様式D-3</t>
    <rPh sb="1" eb="3">
      <t>ヨウシキ</t>
    </rPh>
    <phoneticPr fontId="8"/>
  </si>
  <si>
    <t>変状展開図ならびに写真台帳をもとに覆工スパンごとの変状展開図を作成し，変状発生状況をとりまとめる</t>
    <phoneticPr fontId="8"/>
  </si>
  <si>
    <t>⑥様式E-1、様式E-2</t>
    <rPh sb="1" eb="3">
      <t>ヨウシキ</t>
    </rPh>
    <rPh sb="7" eb="9">
      <t>ヨウシキ</t>
    </rPh>
    <phoneticPr fontId="8"/>
  </si>
  <si>
    <t>様式Ｄ－1～様式Ｄ－3をもとに，健全性の診断結果を集計する</t>
    <phoneticPr fontId="8"/>
  </si>
  <si>
    <t>⑦様式C-1-1、様式C-1-2</t>
    <rPh sb="1" eb="3">
      <t>ヨウシキ</t>
    </rPh>
    <rPh sb="9" eb="11">
      <t>ヨウシキ</t>
    </rPh>
    <phoneticPr fontId="8"/>
  </si>
  <si>
    <t>写真台帳をもとに，対策区分の判定区分がⅡ～Ⅳの変状（対策実施後のⅠを含む），異常判定区分「×」（対策実施後の「○」を含む）の概要を記録する</t>
    <phoneticPr fontId="8"/>
  </si>
  <si>
    <t>⑧様式C-2</t>
    <rPh sb="1" eb="3">
      <t>ヨウシキ</t>
    </rPh>
    <phoneticPr fontId="8"/>
  </si>
  <si>
    <t>調査，措置を実施した場合，その履歴を記録する</t>
    <phoneticPr fontId="8"/>
  </si>
  <si>
    <t>注1）外力による変状：ひび割れや圧ざの場合は変状の寸法を記録する。</t>
    <rPh sb="0" eb="1">
      <t>チュウ</t>
    </rPh>
    <rPh sb="3" eb="5">
      <t>ガイリョク</t>
    </rPh>
    <rPh sb="8" eb="10">
      <t>ヘンジョウ</t>
    </rPh>
    <rPh sb="13" eb="14">
      <t>ワ</t>
    </rPh>
    <rPh sb="16" eb="17">
      <t>アツ</t>
    </rPh>
    <rPh sb="19" eb="21">
      <t>バアイ</t>
    </rPh>
    <rPh sb="22" eb="24">
      <t>ヘンジョウ</t>
    </rPh>
    <rPh sb="25" eb="27">
      <t>スンポウ</t>
    </rPh>
    <rPh sb="28" eb="30">
      <t>キロク</t>
    </rPh>
    <phoneticPr fontId="8"/>
  </si>
  <si>
    <t>注2）材料劣化による：打音異常</t>
    <rPh sb="0" eb="1">
      <t>チュウ</t>
    </rPh>
    <rPh sb="3" eb="7">
      <t>ザイリョウレッカ</t>
    </rPh>
    <rPh sb="11" eb="13">
      <t>ダオン</t>
    </rPh>
    <rPh sb="13" eb="15">
      <t>イジョウ</t>
    </rPh>
    <phoneticPr fontId="8"/>
  </si>
  <si>
    <t xml:space="preserve">　　　例）うき，はく離（閉合ひび割れ）：変状範囲を包括する寸法（L×W）
　　　　　うき，はく離（ひび割れ沿い）：打音異常箇所を包括する寸法（L×W）
　　　　　鋼材腐食（鉄筋腐食）：一括した対策が適当と考えられる範囲を包括する寸法（L×W）
</t>
    <rPh sb="3" eb="4">
      <t>レイ</t>
    </rPh>
    <phoneticPr fontId="8"/>
  </si>
  <si>
    <t>　　　例）ひび割れ：長さ（L）×最大ひび割れ幅（t）を記録する。　　
　　　　　変形，移動，沈下：数値的な記載が可能な場合のみ記載する。</t>
    <rPh sb="3" eb="4">
      <t>レイ</t>
    </rPh>
    <phoneticPr fontId="8"/>
  </si>
  <si>
    <t>※　画像データは100kb程度とする。</t>
    <phoneticPr fontId="8"/>
  </si>
  <si>
    <t>部位区分</t>
  </si>
  <si>
    <t>変状区分</t>
  </si>
  <si>
    <t>変状種類</t>
  </si>
  <si>
    <t>対策区分</t>
  </si>
  <si>
    <t>健全性</t>
  </si>
  <si>
    <t>調査の要否</t>
  </si>
  <si>
    <t>措置の要否</t>
  </si>
  <si>
    <t>実施有無</t>
  </si>
  <si>
    <t>氷盤</t>
    <rPh sb="0" eb="2">
      <t>コオリバン</t>
    </rPh>
    <phoneticPr fontId="8"/>
  </si>
  <si>
    <t>※　措置・監視点検を行った場合には、措置履歴、特記事項に記録を残すこと。（実施年度も記載）</t>
    <rPh sb="2" eb="4">
      <t>ソチ</t>
    </rPh>
    <rPh sb="5" eb="7">
      <t>カンシ</t>
    </rPh>
    <rPh sb="7" eb="9">
      <t>テンケン</t>
    </rPh>
    <rPh sb="10" eb="11">
      <t>オコナ</t>
    </rPh>
    <rPh sb="13" eb="15">
      <t>バアイ</t>
    </rPh>
    <rPh sb="18" eb="20">
      <t>ソチ</t>
    </rPh>
    <rPh sb="20" eb="22">
      <t>リレキ</t>
    </rPh>
    <rPh sb="23" eb="25">
      <t>トッキ</t>
    </rPh>
    <rPh sb="25" eb="27">
      <t>ジコウ</t>
    </rPh>
    <rPh sb="28" eb="30">
      <t>キロク</t>
    </rPh>
    <rPh sb="31" eb="32">
      <t>ノコ</t>
    </rPh>
    <rPh sb="37" eb="39">
      <t>ジッシ</t>
    </rPh>
    <rPh sb="39" eb="41">
      <t>ネンド</t>
    </rPh>
    <rPh sb="42" eb="44">
      <t>キサイ</t>
    </rPh>
    <phoneticPr fontId="3"/>
  </si>
  <si>
    <t>※　構造用鋼材以外の異物に伴ううき・はく離については、メモ欄に異物の概要を記入すること。</t>
    <rPh sb="2" eb="5">
      <t>コウゾウヨウ</t>
    </rPh>
    <rPh sb="5" eb="7">
      <t>コウザイ</t>
    </rPh>
    <rPh sb="7" eb="9">
      <t>イガイ</t>
    </rPh>
    <rPh sb="10" eb="12">
      <t>イブツ</t>
    </rPh>
    <rPh sb="13" eb="14">
      <t>トモナ</t>
    </rPh>
    <rPh sb="20" eb="21">
      <t>リ</t>
    </rPh>
    <rPh sb="29" eb="30">
      <t>ラン</t>
    </rPh>
    <rPh sb="31" eb="33">
      <t>イブツ</t>
    </rPh>
    <rPh sb="34" eb="36">
      <t>ガイヨウ</t>
    </rPh>
    <rPh sb="37" eb="39">
      <t>キニュウ</t>
    </rPh>
    <phoneticPr fontId="8"/>
  </si>
  <si>
    <t>■定期点検記録様式 　覆工スパン別変状詳細展開図　【様式D-3】</t>
    <rPh sb="1" eb="3">
      <t>テイキ</t>
    </rPh>
    <rPh sb="3" eb="5">
      <t>テンケン</t>
    </rPh>
    <rPh sb="5" eb="7">
      <t>キロク</t>
    </rPh>
    <rPh sb="7" eb="9">
      <t>ヨウシキ</t>
    </rPh>
    <rPh sb="11" eb="12">
      <t>フク</t>
    </rPh>
    <rPh sb="12" eb="13">
      <t>コウ</t>
    </rPh>
    <rPh sb="16" eb="17">
      <t>ベツ</t>
    </rPh>
    <rPh sb="17" eb="19">
      <t>ヘンジョウ</t>
    </rPh>
    <rPh sb="19" eb="21">
      <t>ショウサイ</t>
    </rPh>
    <rPh sb="21" eb="24">
      <t>テンカイズ</t>
    </rPh>
    <rPh sb="26" eb="28">
      <t>ヨウシキ</t>
    </rPh>
    <phoneticPr fontId="3"/>
  </si>
  <si>
    <t>フリガナ</t>
    <phoneticPr fontId="3"/>
  </si>
  <si>
    <t>【健全性判定集計表】</t>
    <phoneticPr fontId="7"/>
  </si>
  <si>
    <t>スパン長</t>
    <rPh sb="3" eb="4">
      <t>ナガ</t>
    </rPh>
    <phoneticPr fontId="7"/>
  </si>
  <si>
    <t>前回定期点検時の健全性</t>
    <rPh sb="0" eb="2">
      <t>ゼンカイ</t>
    </rPh>
    <rPh sb="6" eb="7">
      <t>ジ</t>
    </rPh>
    <rPh sb="8" eb="11">
      <t>ケンゼンセイ</t>
    </rPh>
    <phoneticPr fontId="7"/>
  </si>
  <si>
    <t>応急措置前の判定</t>
    <rPh sb="0" eb="2">
      <t>オウキュウ</t>
    </rPh>
    <rPh sb="2" eb="4">
      <t>ソチ</t>
    </rPh>
    <rPh sb="4" eb="5">
      <t>マエ</t>
    </rPh>
    <rPh sb="6" eb="8">
      <t>ハンテイ</t>
    </rPh>
    <phoneticPr fontId="7"/>
  </si>
  <si>
    <t>対策区分毎の変状の発生範囲の規模(㎡)</t>
    <rPh sb="0" eb="2">
      <t>タイサク</t>
    </rPh>
    <rPh sb="2" eb="4">
      <t>クブン</t>
    </rPh>
    <rPh sb="4" eb="5">
      <t>ゴト</t>
    </rPh>
    <rPh sb="6" eb="8">
      <t>ヘンジョウ</t>
    </rPh>
    <rPh sb="9" eb="11">
      <t>ハッセイ</t>
    </rPh>
    <rPh sb="11" eb="13">
      <t>ハンイ</t>
    </rPh>
    <rPh sb="14" eb="16">
      <t>キボ</t>
    </rPh>
    <phoneticPr fontId="7"/>
  </si>
  <si>
    <r>
      <t>備考</t>
    </r>
    <r>
      <rPr>
        <vertAlign val="superscript"/>
        <sz val="9"/>
        <rFont val="HGSｺﾞｼｯｸM"/>
        <family val="3"/>
        <charset val="128"/>
      </rPr>
      <t>注2</t>
    </r>
    <rPh sb="0" eb="2">
      <t>ビコウ</t>
    </rPh>
    <rPh sb="2" eb="3">
      <t>チュウ</t>
    </rPh>
    <phoneticPr fontId="7"/>
  </si>
  <si>
    <t>変状番号</t>
    <rPh sb="0" eb="2">
      <t>ヘンジョウ</t>
    </rPh>
    <rPh sb="2" eb="4">
      <t>バンゴウ</t>
    </rPh>
    <phoneticPr fontId="7"/>
  </si>
  <si>
    <t>変状区分</t>
    <rPh sb="0" eb="2">
      <t>ヘンジョウ</t>
    </rPh>
    <rPh sb="2" eb="4">
      <t>クブン</t>
    </rPh>
    <phoneticPr fontId="7"/>
  </si>
  <si>
    <r>
      <t>外力</t>
    </r>
    <r>
      <rPr>
        <vertAlign val="superscript"/>
        <sz val="9"/>
        <rFont val="HGSｺﾞｼｯｸM"/>
        <family val="3"/>
        <charset val="128"/>
      </rPr>
      <t>注1</t>
    </r>
    <rPh sb="0" eb="2">
      <t>ガイリョク</t>
    </rPh>
    <rPh sb="2" eb="3">
      <t>チュウ</t>
    </rPh>
    <phoneticPr fontId="7"/>
  </si>
  <si>
    <r>
      <t>材質劣化</t>
    </r>
    <r>
      <rPr>
        <vertAlign val="superscript"/>
        <sz val="9"/>
        <rFont val="HGSｺﾞｼｯｸM"/>
        <family val="3"/>
        <charset val="128"/>
      </rPr>
      <t>注1</t>
    </r>
    <rPh sb="0" eb="2">
      <t>ザイシツ</t>
    </rPh>
    <rPh sb="2" eb="4">
      <t>レッカ</t>
    </rPh>
    <rPh sb="4" eb="5">
      <t>チュウ</t>
    </rPh>
    <phoneticPr fontId="7"/>
  </si>
  <si>
    <r>
      <t>漏水</t>
    </r>
    <r>
      <rPr>
        <vertAlign val="superscript"/>
        <sz val="9"/>
        <rFont val="HGSｺﾞｼｯｸM"/>
        <family val="3"/>
        <charset val="128"/>
      </rPr>
      <t>注1</t>
    </r>
    <rPh sb="0" eb="2">
      <t>ロウスイ</t>
    </rPh>
    <rPh sb="2" eb="3">
      <t>チュウ</t>
    </rPh>
    <phoneticPr fontId="7"/>
  </si>
  <si>
    <t>Ⅳ</t>
    <phoneticPr fontId="7"/>
  </si>
  <si>
    <t>Ⅲ</t>
    <phoneticPr fontId="7"/>
  </si>
  <si>
    <t>Ⅱa</t>
    <phoneticPr fontId="7"/>
  </si>
  <si>
    <t>Ⅱb</t>
    <phoneticPr fontId="7"/>
  </si>
  <si>
    <t>－</t>
    <phoneticPr fontId="7"/>
  </si>
  <si>
    <t>対策区分の
判定結果</t>
    <rPh sb="0" eb="2">
      <t>タイサク</t>
    </rPh>
    <rPh sb="2" eb="4">
      <t>クブン</t>
    </rPh>
    <rPh sb="6" eb="8">
      <t>ハンテイ</t>
    </rPh>
    <rPh sb="8" eb="10">
      <t>ケッカ</t>
    </rPh>
    <phoneticPr fontId="7"/>
  </si>
  <si>
    <r>
      <t>変状区分毎の判定区分</t>
    </r>
    <r>
      <rPr>
        <vertAlign val="superscript"/>
        <sz val="9"/>
        <rFont val="HGSｺﾞｼｯｸM"/>
        <family val="3"/>
        <charset val="128"/>
      </rPr>
      <t>注3</t>
    </r>
    <rPh sb="0" eb="2">
      <t>ヘンジョウ</t>
    </rPh>
    <rPh sb="2" eb="4">
      <t>クブン</t>
    </rPh>
    <rPh sb="4" eb="5">
      <t>ゴト</t>
    </rPh>
    <rPh sb="6" eb="8">
      <t>ハンテイ</t>
    </rPh>
    <rPh sb="8" eb="10">
      <t>クブン</t>
    </rPh>
    <rPh sb="10" eb="11">
      <t>チュウ</t>
    </rPh>
    <phoneticPr fontId="7"/>
  </si>
  <si>
    <t>健全性の
診断結果</t>
    <rPh sb="0" eb="3">
      <t>ケンゼンセイ</t>
    </rPh>
    <rPh sb="5" eb="7">
      <t>シンダン</t>
    </rPh>
    <rPh sb="7" eb="9">
      <t>ケッカ</t>
    </rPh>
    <phoneticPr fontId="7"/>
  </si>
  <si>
    <t>Ⅳ</t>
    <phoneticPr fontId="7"/>
  </si>
  <si>
    <t>Ⅲ</t>
    <phoneticPr fontId="7"/>
  </si>
  <si>
    <t>Ⅱ</t>
    <phoneticPr fontId="7"/>
  </si>
  <si>
    <r>
      <t>判定区分毎の変状数</t>
    </r>
    <r>
      <rPr>
        <vertAlign val="superscript"/>
        <sz val="9"/>
        <rFont val="HGSｺﾞｼｯｸM"/>
        <family val="3"/>
        <charset val="128"/>
      </rPr>
      <t>注4</t>
    </r>
    <rPh sb="0" eb="2">
      <t>ハンテイ</t>
    </rPh>
    <rPh sb="2" eb="4">
      <t>クブン</t>
    </rPh>
    <rPh sb="4" eb="5">
      <t>ゴト</t>
    </rPh>
    <rPh sb="6" eb="8">
      <t>ヘンジョウ</t>
    </rPh>
    <rPh sb="8" eb="9">
      <t>スウ</t>
    </rPh>
    <rPh sb="9" eb="10">
      <t>チュウ</t>
    </rPh>
    <phoneticPr fontId="7"/>
  </si>
  <si>
    <r>
      <t>変状区分毎の判定区分</t>
    </r>
    <r>
      <rPr>
        <vertAlign val="superscript"/>
        <sz val="9"/>
        <rFont val="HGSｺﾞｼｯｸM"/>
        <family val="3"/>
        <charset val="128"/>
      </rPr>
      <t>注4</t>
    </r>
    <rPh sb="0" eb="2">
      <t>ヘンジョウ</t>
    </rPh>
    <rPh sb="2" eb="4">
      <t>クブン</t>
    </rPh>
    <rPh sb="4" eb="5">
      <t>ゴト</t>
    </rPh>
    <rPh sb="6" eb="8">
      <t>ハンテイ</t>
    </rPh>
    <rPh sb="8" eb="10">
      <t>クブン</t>
    </rPh>
    <rPh sb="10" eb="11">
      <t>チュウ</t>
    </rPh>
    <phoneticPr fontId="7"/>
  </si>
  <si>
    <r>
      <t>覆工スパン単位の判定区分</t>
    </r>
    <r>
      <rPr>
        <vertAlign val="superscript"/>
        <sz val="9"/>
        <rFont val="HGSｺﾞｼｯｸM"/>
        <family val="3"/>
        <charset val="128"/>
      </rPr>
      <t>注5</t>
    </r>
    <rPh sb="0" eb="2">
      <t>フッコウ</t>
    </rPh>
    <rPh sb="5" eb="7">
      <t>タンイ</t>
    </rPh>
    <rPh sb="8" eb="10">
      <t>ハンテイ</t>
    </rPh>
    <rPh sb="10" eb="12">
      <t>クブン</t>
    </rPh>
    <rPh sb="12" eb="13">
      <t>チュウ</t>
    </rPh>
    <phoneticPr fontId="7"/>
  </si>
  <si>
    <t>注1：誤記入防止のため、当該変状区分以外のセルは灰色表示とすること。</t>
    <rPh sb="0" eb="1">
      <t>チュウ</t>
    </rPh>
    <rPh sb="3" eb="6">
      <t>ゴキニュウ</t>
    </rPh>
    <rPh sb="6" eb="8">
      <t>ボウシ</t>
    </rPh>
    <rPh sb="12" eb="14">
      <t>トウガイ</t>
    </rPh>
    <rPh sb="14" eb="16">
      <t>ヘンジョウ</t>
    </rPh>
    <rPh sb="16" eb="18">
      <t>クブン</t>
    </rPh>
    <rPh sb="18" eb="20">
      <t>イガイ</t>
    </rPh>
    <rPh sb="24" eb="26">
      <t>ハイイロ</t>
    </rPh>
    <rPh sb="26" eb="28">
      <t>ヒョウジ</t>
    </rPh>
    <phoneticPr fontId="7"/>
  </si>
  <si>
    <t>注3：変状区分毎での最も評価の厳しい判定区分。</t>
    <rPh sb="0" eb="1">
      <t>チュウ</t>
    </rPh>
    <rPh sb="3" eb="5">
      <t>ヘンジョウ</t>
    </rPh>
    <rPh sb="5" eb="7">
      <t>クブン</t>
    </rPh>
    <rPh sb="7" eb="8">
      <t>ゴト</t>
    </rPh>
    <rPh sb="10" eb="11">
      <t>モット</t>
    </rPh>
    <rPh sb="12" eb="14">
      <t>ヒョウカ</t>
    </rPh>
    <rPh sb="15" eb="16">
      <t>キビ</t>
    </rPh>
    <rPh sb="18" eb="20">
      <t>ハンテイ</t>
    </rPh>
    <rPh sb="20" eb="22">
      <t>クブン</t>
    </rPh>
    <phoneticPr fontId="7"/>
  </si>
  <si>
    <t>注4：変状区分毎での最も評価の厳しい判定区分．外力は覆工スパン単位、材質劣化、漏水は変状単位で行う。</t>
    <rPh sb="0" eb="1">
      <t>チュウ</t>
    </rPh>
    <rPh sb="3" eb="5">
      <t>ヘンジョウ</t>
    </rPh>
    <rPh sb="5" eb="7">
      <t>クブン</t>
    </rPh>
    <rPh sb="7" eb="8">
      <t>ゴト</t>
    </rPh>
    <rPh sb="10" eb="11">
      <t>モット</t>
    </rPh>
    <rPh sb="12" eb="14">
      <t>ヒョウカ</t>
    </rPh>
    <rPh sb="15" eb="16">
      <t>キビ</t>
    </rPh>
    <rPh sb="18" eb="20">
      <t>ハンテイ</t>
    </rPh>
    <rPh sb="20" eb="22">
      <t>クブン</t>
    </rPh>
    <rPh sb="23" eb="25">
      <t>ガイリョク</t>
    </rPh>
    <rPh sb="26" eb="28">
      <t>フッコウ</t>
    </rPh>
    <rPh sb="31" eb="33">
      <t>タンイ</t>
    </rPh>
    <rPh sb="34" eb="36">
      <t>ザイシツ</t>
    </rPh>
    <rPh sb="36" eb="38">
      <t>レッカ</t>
    </rPh>
    <rPh sb="39" eb="41">
      <t>ロウスイ</t>
    </rPh>
    <rPh sb="42" eb="44">
      <t>ヘンジョウ</t>
    </rPh>
    <rPh sb="44" eb="46">
      <t>タンイ</t>
    </rPh>
    <rPh sb="47" eb="48">
      <t>オコナ</t>
    </rPh>
    <phoneticPr fontId="7"/>
  </si>
  <si>
    <t>注5：覆工スパンの中で最も評価の厳しい健全性を採用し、その覆工スパン毎の健全性とする。</t>
    <rPh sb="0" eb="1">
      <t>チュウ</t>
    </rPh>
    <rPh sb="3" eb="5">
      <t>フッコウ</t>
    </rPh>
    <rPh sb="9" eb="10">
      <t>ナカ</t>
    </rPh>
    <rPh sb="11" eb="12">
      <t>モット</t>
    </rPh>
    <rPh sb="13" eb="15">
      <t>ヒョウカ</t>
    </rPh>
    <rPh sb="16" eb="17">
      <t>キビ</t>
    </rPh>
    <rPh sb="19" eb="22">
      <t>ケンゼンセイ</t>
    </rPh>
    <rPh sb="23" eb="25">
      <t>サイヨウ</t>
    </rPh>
    <rPh sb="29" eb="31">
      <t>フッコウ</t>
    </rPh>
    <rPh sb="34" eb="35">
      <t>ゴト</t>
    </rPh>
    <rPh sb="36" eb="39">
      <t>ケンゼンセイ</t>
    </rPh>
    <phoneticPr fontId="7"/>
  </si>
  <si>
    <t>※4：本様式は覆工スパン毎に作成すること。</t>
    <rPh sb="3" eb="4">
      <t>ホン</t>
    </rPh>
    <rPh sb="4" eb="6">
      <t>ヨウシキ</t>
    </rPh>
    <rPh sb="7" eb="9">
      <t>フッコウ</t>
    </rPh>
    <rPh sb="12" eb="13">
      <t>ゴト</t>
    </rPh>
    <rPh sb="14" eb="16">
      <t>サクセイ</t>
    </rPh>
    <phoneticPr fontId="7"/>
  </si>
  <si>
    <t>※6：対策区分毎の変状の発生範囲の規模とは，対策を行う際に参考となる変状の長さや面積であり，変状を包含する長さや面積とする。</t>
    <rPh sb="3" eb="5">
      <t>タイサク</t>
    </rPh>
    <rPh sb="5" eb="7">
      <t>クブン</t>
    </rPh>
    <rPh sb="7" eb="8">
      <t>マイ</t>
    </rPh>
    <rPh sb="9" eb="11">
      <t>ヘンジョウ</t>
    </rPh>
    <rPh sb="12" eb="14">
      <t>ハッセイ</t>
    </rPh>
    <rPh sb="14" eb="16">
      <t>ハンイ</t>
    </rPh>
    <rPh sb="17" eb="19">
      <t>キボ</t>
    </rPh>
    <rPh sb="22" eb="24">
      <t>タイサク</t>
    </rPh>
    <rPh sb="25" eb="26">
      <t>オコナ</t>
    </rPh>
    <rPh sb="27" eb="28">
      <t>サイ</t>
    </rPh>
    <rPh sb="29" eb="31">
      <t>サンコウ</t>
    </rPh>
    <rPh sb="34" eb="36">
      <t>ヘンジョウ</t>
    </rPh>
    <rPh sb="37" eb="38">
      <t>ナガ</t>
    </rPh>
    <rPh sb="40" eb="42">
      <t>メンセキ</t>
    </rPh>
    <rPh sb="46" eb="48">
      <t>ヘンジョウ</t>
    </rPh>
    <rPh sb="49" eb="51">
      <t>ホウガン</t>
    </rPh>
    <rPh sb="53" eb="54">
      <t>ナガ</t>
    </rPh>
    <rPh sb="56" eb="58">
      <t>メンセキ</t>
    </rPh>
    <phoneticPr fontId="7"/>
  </si>
  <si>
    <t>㎡</t>
    <phoneticPr fontId="8"/>
  </si>
  <si>
    <t>非常用施設</t>
    <rPh sb="0" eb="3">
      <t>ヒジョウヨウ</t>
    </rPh>
    <rPh sb="3" eb="5">
      <t>シセツ</t>
    </rPh>
    <phoneticPr fontId="8"/>
  </si>
  <si>
    <t>亀裂</t>
    <rPh sb="0" eb="2">
      <t>キレツ</t>
    </rPh>
    <phoneticPr fontId="8"/>
  </si>
  <si>
    <t>取付部材</t>
    <rPh sb="0" eb="1">
      <t>ト</t>
    </rPh>
    <rPh sb="1" eb="2">
      <t>ツ</t>
    </rPh>
    <rPh sb="2" eb="4">
      <t>ブザイ</t>
    </rPh>
    <phoneticPr fontId="8"/>
  </si>
  <si>
    <t>側壁（右側）</t>
    <rPh sb="0" eb="2">
      <t>ソクヘキ</t>
    </rPh>
    <rPh sb="3" eb="5">
      <t>ミギガワ</t>
    </rPh>
    <phoneticPr fontId="8"/>
  </si>
  <si>
    <t>側壁（左側）</t>
    <rPh sb="0" eb="2">
      <t>ソクヘキ</t>
    </rPh>
    <rPh sb="3" eb="5">
      <t>ヒダリガワ</t>
    </rPh>
    <phoneticPr fontId="8"/>
  </si>
  <si>
    <t>アーチ（右側）</t>
    <rPh sb="4" eb="6">
      <t>ミギガワ</t>
    </rPh>
    <phoneticPr fontId="8"/>
  </si>
  <si>
    <t>アーチ（左側）</t>
    <rPh sb="4" eb="5">
      <t>ヒダリ</t>
    </rPh>
    <rPh sb="5" eb="6">
      <t>ガワ</t>
    </rPh>
    <phoneticPr fontId="8"/>
  </si>
  <si>
    <t>アーチ（天端）</t>
    <rPh sb="4" eb="5">
      <t>テン</t>
    </rPh>
    <rPh sb="5" eb="6">
      <t>タン</t>
    </rPh>
    <phoneticPr fontId="8"/>
  </si>
  <si>
    <t>アーチ（全周）</t>
    <rPh sb="4" eb="6">
      <t>ゼンシュウ</t>
    </rPh>
    <phoneticPr fontId="8"/>
  </si>
  <si>
    <t>横断目地（右側）</t>
    <rPh sb="0" eb="2">
      <t>オウダン</t>
    </rPh>
    <rPh sb="2" eb="4">
      <t>メジ</t>
    </rPh>
    <rPh sb="5" eb="7">
      <t>ミギガワ</t>
    </rPh>
    <phoneticPr fontId="8"/>
  </si>
  <si>
    <t>横断目地（左側）</t>
    <rPh sb="0" eb="2">
      <t>オウダン</t>
    </rPh>
    <rPh sb="2" eb="4">
      <t>メジ</t>
    </rPh>
    <rPh sb="5" eb="7">
      <t>ヒダリガワ</t>
    </rPh>
    <phoneticPr fontId="8"/>
  </si>
  <si>
    <t>横断目地（天端）</t>
    <rPh sb="0" eb="2">
      <t>オウダン</t>
    </rPh>
    <rPh sb="2" eb="4">
      <t>メジ</t>
    </rPh>
    <rPh sb="5" eb="6">
      <t>テン</t>
    </rPh>
    <rPh sb="6" eb="7">
      <t>タン</t>
    </rPh>
    <phoneticPr fontId="8"/>
  </si>
  <si>
    <t>横断目地（全周）</t>
    <rPh sb="0" eb="2">
      <t>オウダン</t>
    </rPh>
    <rPh sb="2" eb="4">
      <t>メジ</t>
    </rPh>
    <rPh sb="5" eb="7">
      <t>ゼンシュウ</t>
    </rPh>
    <phoneticPr fontId="8"/>
  </si>
  <si>
    <t>水平打ち継ぎ目（右側）</t>
    <rPh sb="0" eb="2">
      <t>スイヘイ</t>
    </rPh>
    <rPh sb="2" eb="3">
      <t>ウ</t>
    </rPh>
    <rPh sb="4" eb="5">
      <t>ツ</t>
    </rPh>
    <rPh sb="6" eb="7">
      <t>メ</t>
    </rPh>
    <rPh sb="8" eb="10">
      <t>ミギガワ</t>
    </rPh>
    <phoneticPr fontId="8"/>
  </si>
  <si>
    <t>水平打ち継ぎ目（左側）</t>
    <rPh sb="0" eb="2">
      <t>スイヘイ</t>
    </rPh>
    <rPh sb="2" eb="3">
      <t>ウ</t>
    </rPh>
    <rPh sb="4" eb="5">
      <t>ツ</t>
    </rPh>
    <rPh sb="6" eb="7">
      <t>メ</t>
    </rPh>
    <rPh sb="8" eb="10">
      <t>ヒダリガワ</t>
    </rPh>
    <phoneticPr fontId="8"/>
  </si>
  <si>
    <t>面壁・妻壁等</t>
    <rPh sb="0" eb="2">
      <t>メンペキ</t>
    </rPh>
    <rPh sb="3" eb="4">
      <t>ツマ</t>
    </rPh>
    <rPh sb="4" eb="5">
      <t>カベ</t>
    </rPh>
    <rPh sb="5" eb="6">
      <t>トウ</t>
    </rPh>
    <phoneticPr fontId="8"/>
  </si>
  <si>
    <t>トンネルの分類</t>
    <rPh sb="5" eb="7">
      <t>ブンルイ</t>
    </rPh>
    <phoneticPr fontId="8"/>
  </si>
  <si>
    <t>トンネル工法</t>
    <rPh sb="4" eb="6">
      <t>コウホウ</t>
    </rPh>
    <phoneticPr fontId="8"/>
  </si>
  <si>
    <t>陸上トンネル（掘進工法）</t>
    <rPh sb="0" eb="2">
      <t>リクジョウ</t>
    </rPh>
    <rPh sb="7" eb="9">
      <t>クッシン</t>
    </rPh>
    <rPh sb="9" eb="11">
      <t>コウホウ</t>
    </rPh>
    <phoneticPr fontId="8"/>
  </si>
  <si>
    <t>陸上トンネル（開削工法）</t>
    <rPh sb="0" eb="2">
      <t>リクジョウ</t>
    </rPh>
    <rPh sb="7" eb="9">
      <t>カイサク</t>
    </rPh>
    <rPh sb="9" eb="11">
      <t>コウホウ</t>
    </rPh>
    <phoneticPr fontId="8"/>
  </si>
  <si>
    <t>陸上トンネル（その他）</t>
    <rPh sb="0" eb="2">
      <t>リクジョウ</t>
    </rPh>
    <rPh sb="9" eb="10">
      <t>タ</t>
    </rPh>
    <phoneticPr fontId="8"/>
  </si>
  <si>
    <t>水底トンネル（掘進工法）</t>
    <rPh sb="0" eb="2">
      <t>スイテイ</t>
    </rPh>
    <rPh sb="7" eb="9">
      <t>クッシン</t>
    </rPh>
    <rPh sb="9" eb="11">
      <t>コウホウ</t>
    </rPh>
    <phoneticPr fontId="8"/>
  </si>
  <si>
    <t>水底トンネル（開削工法）</t>
    <rPh sb="0" eb="2">
      <t>スイテイ</t>
    </rPh>
    <rPh sb="7" eb="9">
      <t>カイサク</t>
    </rPh>
    <rPh sb="9" eb="11">
      <t>コウホウ</t>
    </rPh>
    <phoneticPr fontId="8"/>
  </si>
  <si>
    <t>水底トンネル（沈埋工法）</t>
    <rPh sb="0" eb="2">
      <t>スイテイ</t>
    </rPh>
    <rPh sb="7" eb="9">
      <t>チンマイ</t>
    </rPh>
    <rPh sb="9" eb="11">
      <t>コウホウ</t>
    </rPh>
    <phoneticPr fontId="8"/>
  </si>
  <si>
    <t>水底トンネル（その他）</t>
    <rPh sb="0" eb="2">
      <t>スイテイ</t>
    </rPh>
    <rPh sb="9" eb="10">
      <t>タ</t>
    </rPh>
    <phoneticPr fontId="8"/>
  </si>
  <si>
    <t>山岳トンネル工法（NATM）</t>
    <rPh sb="0" eb="2">
      <t>サンガク</t>
    </rPh>
    <rPh sb="6" eb="8">
      <t>コウホウ</t>
    </rPh>
    <phoneticPr fontId="8"/>
  </si>
  <si>
    <t>矢板工法</t>
    <rPh sb="0" eb="2">
      <t>ヤイタ</t>
    </rPh>
    <rPh sb="2" eb="4">
      <t>コウホウ</t>
    </rPh>
    <phoneticPr fontId="8"/>
  </si>
  <si>
    <t>開削工法</t>
    <rPh sb="0" eb="2">
      <t>カイサク</t>
    </rPh>
    <rPh sb="2" eb="4">
      <t>コウホウ</t>
    </rPh>
    <phoneticPr fontId="8"/>
  </si>
  <si>
    <t>シールド工法</t>
    <rPh sb="4" eb="6">
      <t>コウホウ</t>
    </rPh>
    <phoneticPr fontId="8"/>
  </si>
  <si>
    <t>トンネル区分</t>
    <rPh sb="4" eb="6">
      <t>クブン</t>
    </rPh>
    <phoneticPr fontId="3"/>
  </si>
  <si>
    <t>緊急輸送路</t>
    <rPh sb="0" eb="2">
      <t>キンキュウ</t>
    </rPh>
    <rPh sb="2" eb="5">
      <t>ユソウロ</t>
    </rPh>
    <phoneticPr fontId="8"/>
  </si>
  <si>
    <t>代替路</t>
    <rPh sb="0" eb="2">
      <t>ダイガ</t>
    </rPh>
    <rPh sb="2" eb="3">
      <t>ロ</t>
    </rPh>
    <phoneticPr fontId="8"/>
  </si>
  <si>
    <t>無</t>
    <rPh sb="0" eb="1">
      <t>ナシ</t>
    </rPh>
    <phoneticPr fontId="8"/>
  </si>
  <si>
    <t>様式A～B</t>
    <rPh sb="0" eb="2">
      <t>ヨウシキ</t>
    </rPh>
    <phoneticPr fontId="8"/>
  </si>
  <si>
    <t>補強・補修材の破損</t>
    <rPh sb="0" eb="2">
      <t>ホキョウ</t>
    </rPh>
    <rPh sb="3" eb="5">
      <t>ホシュウ</t>
    </rPh>
    <rPh sb="5" eb="6">
      <t>ザイ</t>
    </rPh>
    <rPh sb="7" eb="9">
      <t>ハソン</t>
    </rPh>
    <phoneticPr fontId="8"/>
  </si>
  <si>
    <t>補強・補修材の破損</t>
    <rPh sb="0" eb="2">
      <t>ホキョウ</t>
    </rPh>
    <rPh sb="3" eb="6">
      <t>ホシュウザイ</t>
    </rPh>
    <rPh sb="7" eb="9">
      <t>ハソン</t>
    </rPh>
    <phoneticPr fontId="8"/>
  </si>
  <si>
    <t>－</t>
    <phoneticPr fontId="8"/>
  </si>
  <si>
    <t>※　変状の発生範囲の規模は、面積・寸法を記載すること。</t>
    <rPh sb="5" eb="7">
      <t>ハッセイ</t>
    </rPh>
    <rPh sb="7" eb="9">
      <t>ハンイ</t>
    </rPh>
    <rPh sb="10" eb="12">
      <t>キボ</t>
    </rPh>
    <rPh sb="14" eb="16">
      <t>メンセキ</t>
    </rPh>
    <rPh sb="17" eb="19">
      <t>スンポウ</t>
    </rPh>
    <rPh sb="20" eb="22">
      <t>キサイ</t>
    </rPh>
    <phoneticPr fontId="8"/>
  </si>
  <si>
    <t>　　(ひび割れ幅のみmmとし、その他をm表記とする)</t>
    <phoneticPr fontId="8"/>
  </si>
  <si>
    <t>その他</t>
    <rPh sb="2" eb="3">
      <t>タ</t>
    </rPh>
    <phoneticPr fontId="8"/>
  </si>
  <si>
    <t>その他施設</t>
    <rPh sb="2" eb="3">
      <t>タ</t>
    </rPh>
    <rPh sb="3" eb="5">
      <t>シセツ</t>
    </rPh>
    <phoneticPr fontId="8"/>
  </si>
  <si>
    <t>天井板取付部材</t>
    <rPh sb="0" eb="2">
      <t>テンジョウ</t>
    </rPh>
    <rPh sb="2" eb="3">
      <t>イタ</t>
    </rPh>
    <rPh sb="3" eb="4">
      <t>ト</t>
    </rPh>
    <rPh sb="4" eb="5">
      <t>ツ</t>
    </rPh>
    <rPh sb="5" eb="7">
      <t>ブザイ</t>
    </rPh>
    <phoneticPr fontId="8"/>
  </si>
  <si>
    <t>内装板取付部材</t>
    <rPh sb="0" eb="2">
      <t>ナイソウ</t>
    </rPh>
    <rPh sb="2" eb="3">
      <t>イタ</t>
    </rPh>
    <rPh sb="3" eb="4">
      <t>ト</t>
    </rPh>
    <rPh sb="4" eb="5">
      <t>ツ</t>
    </rPh>
    <rPh sb="5" eb="7">
      <t>ブザイ</t>
    </rPh>
    <phoneticPr fontId="8"/>
  </si>
  <si>
    <t>注１：本展開図は、見下げた状態で記載すること。
注２：覆工スパン番号は横断目地毎（矢板工法の場合は上半アーチ
　　　 の横断目地毎)に設定すること。
注３：横断目地の変状は前の覆工スパン番号で計上すること。
注４：１枚に収まらない場合は、複数枚に分けて作成すること。</t>
    <rPh sb="3" eb="4">
      <t>ホン</t>
    </rPh>
    <rPh sb="4" eb="7">
      <t>テンカイズ</t>
    </rPh>
    <rPh sb="39" eb="40">
      <t>ゴト</t>
    </rPh>
    <rPh sb="41" eb="43">
      <t>ヤイタ</t>
    </rPh>
    <rPh sb="43" eb="45">
      <t>コウホウ</t>
    </rPh>
    <rPh sb="46" eb="48">
      <t>バアイ</t>
    </rPh>
    <rPh sb="49" eb="51">
      <t>ジョウハン</t>
    </rPh>
    <rPh sb="60" eb="62">
      <t>オウダン</t>
    </rPh>
    <rPh sb="62" eb="64">
      <t>メジ</t>
    </rPh>
    <rPh sb="64" eb="65">
      <t>ゴト</t>
    </rPh>
    <rPh sb="75" eb="76">
      <t>チュウ</t>
    </rPh>
    <rPh sb="78" eb="80">
      <t>オウダン</t>
    </rPh>
    <rPh sb="80" eb="82">
      <t>メジ</t>
    </rPh>
    <rPh sb="83" eb="85">
      <t>ヘンジョウ</t>
    </rPh>
    <rPh sb="86" eb="87">
      <t>マエ</t>
    </rPh>
    <rPh sb="88" eb="90">
      <t>フッコウ</t>
    </rPh>
    <rPh sb="93" eb="95">
      <t>バンゴウ</t>
    </rPh>
    <rPh sb="96" eb="98">
      <t>ケイジョウ</t>
    </rPh>
    <phoneticPr fontId="7"/>
  </si>
  <si>
    <t>注2：応急対策を実施した場合は、その詳細を備考に記載すること。</t>
    <rPh sb="0" eb="1">
      <t>チュウ</t>
    </rPh>
    <rPh sb="3" eb="5">
      <t>オウキュウ</t>
    </rPh>
    <rPh sb="5" eb="7">
      <t>タイサク</t>
    </rPh>
    <rPh sb="8" eb="10">
      <t>ジッシ</t>
    </rPh>
    <rPh sb="12" eb="14">
      <t>バアイ</t>
    </rPh>
    <rPh sb="18" eb="20">
      <t>ショウサイ</t>
    </rPh>
    <rPh sb="21" eb="23">
      <t>ビコウ</t>
    </rPh>
    <rPh sb="24" eb="26">
      <t>キサイ</t>
    </rPh>
    <phoneticPr fontId="7"/>
  </si>
  <si>
    <t>※2：変状番号は、様式D-1-1で記入した番号と整合させること。</t>
    <rPh sb="3" eb="5">
      <t>ヘンジョウ</t>
    </rPh>
    <rPh sb="5" eb="7">
      <t>バンゴウ</t>
    </rPh>
    <rPh sb="9" eb="11">
      <t>ヨウシキ</t>
    </rPh>
    <rPh sb="17" eb="19">
      <t>キニュウ</t>
    </rPh>
    <rPh sb="21" eb="23">
      <t>バンゴウ</t>
    </rPh>
    <rPh sb="24" eb="26">
      <t>セイゴウ</t>
    </rPh>
    <phoneticPr fontId="7"/>
  </si>
  <si>
    <t>※3：対策区分毎の変状発生規模は、様式D-1-1に記載した面積を記入すること（ただし外力はスパン単位で評価するため対象外とし、備考欄に状況を記入）。</t>
    <rPh sb="3" eb="5">
      <t>タイサク</t>
    </rPh>
    <rPh sb="5" eb="7">
      <t>クブン</t>
    </rPh>
    <rPh sb="7" eb="8">
      <t>ゴト</t>
    </rPh>
    <rPh sb="9" eb="11">
      <t>ヘンジョウ</t>
    </rPh>
    <rPh sb="11" eb="13">
      <t>ハッセイ</t>
    </rPh>
    <rPh sb="13" eb="15">
      <t>キボ</t>
    </rPh>
    <rPh sb="17" eb="19">
      <t>ヨウシキ</t>
    </rPh>
    <rPh sb="25" eb="27">
      <t>キサイ</t>
    </rPh>
    <rPh sb="29" eb="31">
      <t>メンセキ</t>
    </rPh>
    <rPh sb="32" eb="34">
      <t>キニュウ</t>
    </rPh>
    <rPh sb="42" eb="44">
      <t>ガイリョク</t>
    </rPh>
    <rPh sb="48" eb="50">
      <t>タンイ</t>
    </rPh>
    <rPh sb="51" eb="53">
      <t>ヒョウカ</t>
    </rPh>
    <rPh sb="57" eb="59">
      <t>タイショウ</t>
    </rPh>
    <rPh sb="59" eb="60">
      <t>ガイ</t>
    </rPh>
    <rPh sb="63" eb="65">
      <t>ビコウ</t>
    </rPh>
    <rPh sb="65" eb="66">
      <t>ラン</t>
    </rPh>
    <rPh sb="67" eb="69">
      <t>ジョウキョウ</t>
    </rPh>
    <rPh sb="70" eb="72">
      <t>キニュウ</t>
    </rPh>
    <phoneticPr fontId="7"/>
  </si>
  <si>
    <t>※5：変状数が多い場合は、適時、表の行を増やして覆工スパン毎に1枚のシートに収めること。また、1スパン１シートとし、スパンに合わせてシートを追加すること。</t>
    <rPh sb="3" eb="5">
      <t>ヘンジョウ</t>
    </rPh>
    <rPh sb="5" eb="6">
      <t>スウ</t>
    </rPh>
    <rPh sb="7" eb="8">
      <t>オオ</t>
    </rPh>
    <rPh sb="9" eb="11">
      <t>バアイ</t>
    </rPh>
    <rPh sb="13" eb="15">
      <t>テキジ</t>
    </rPh>
    <rPh sb="16" eb="17">
      <t>ヒョウ</t>
    </rPh>
    <rPh sb="18" eb="19">
      <t>ギョウ</t>
    </rPh>
    <rPh sb="20" eb="21">
      <t>フ</t>
    </rPh>
    <rPh sb="24" eb="26">
      <t>フッコウ</t>
    </rPh>
    <rPh sb="29" eb="30">
      <t>ゴト</t>
    </rPh>
    <rPh sb="32" eb="33">
      <t>マイ</t>
    </rPh>
    <rPh sb="38" eb="39">
      <t>オサ</t>
    </rPh>
    <phoneticPr fontId="7"/>
  </si>
  <si>
    <t>※1：本シートは作成洩れのないよう、変状が無くても全スパン分を作成すること．また変状展開図は、様式D-2-1、様式D-2-1'と同じものを覆工スパン単位で拡大し掲載すること。</t>
    <rPh sb="3" eb="4">
      <t>ホン</t>
    </rPh>
    <rPh sb="8" eb="10">
      <t>サクセイ</t>
    </rPh>
    <rPh sb="10" eb="11">
      <t>モ</t>
    </rPh>
    <rPh sb="18" eb="20">
      <t>ヘンジョウ</t>
    </rPh>
    <rPh sb="21" eb="22">
      <t>ナ</t>
    </rPh>
    <rPh sb="25" eb="26">
      <t>ゼン</t>
    </rPh>
    <rPh sb="29" eb="30">
      <t>ブン</t>
    </rPh>
    <rPh sb="31" eb="33">
      <t>サクセイ</t>
    </rPh>
    <rPh sb="40" eb="42">
      <t>ヘンジョウ</t>
    </rPh>
    <rPh sb="42" eb="45">
      <t>テンカイズ</t>
    </rPh>
    <rPh sb="47" eb="49">
      <t>ヨウシキ</t>
    </rPh>
    <rPh sb="55" eb="57">
      <t>ヨウシキ</t>
    </rPh>
    <rPh sb="64" eb="65">
      <t>オナ</t>
    </rPh>
    <rPh sb="69" eb="71">
      <t>フッコウ</t>
    </rPh>
    <rPh sb="74" eb="76">
      <t>タンイ</t>
    </rPh>
    <rPh sb="77" eb="79">
      <t>カクダイ</t>
    </rPh>
    <rPh sb="80" eb="82">
      <t>ケイサイ</t>
    </rPh>
    <phoneticPr fontId="7"/>
  </si>
  <si>
    <t>様式C-1-1(本体工)、C-2、D-1-1、D-3</t>
    <rPh sb="0" eb="2">
      <t>ヨウシキ</t>
    </rPh>
    <rPh sb="8" eb="11">
      <t>ホンタイコウ</t>
    </rPh>
    <phoneticPr fontId="8"/>
  </si>
  <si>
    <t>ファイル作成にあたって</t>
    <rPh sb="4" eb="6">
      <t>サクセイ</t>
    </rPh>
    <phoneticPr fontId="8"/>
  </si>
  <si>
    <t>注１：外力は覆工スパン単位で診断するため、覆工スパンの中で最も評価の厳しい健全性の判定区分欄にのみスパン数1を、</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39">
      <t>ケンゼン</t>
    </rPh>
    <rPh sb="39" eb="40">
      <t>セイ</t>
    </rPh>
    <rPh sb="41" eb="43">
      <t>ハンテイ</t>
    </rPh>
    <rPh sb="43" eb="45">
      <t>クブン</t>
    </rPh>
    <rPh sb="45" eb="46">
      <t>ラン</t>
    </rPh>
    <rPh sb="52" eb="53">
      <t>スウ</t>
    </rPh>
    <phoneticPr fontId="25"/>
  </si>
  <si>
    <t>　　　材質劣化、漏水はそれぞれの判定区分に変状数を記入すること。</t>
    <phoneticPr fontId="25"/>
  </si>
  <si>
    <t>うき・はく離</t>
    <rPh sb="5" eb="6">
      <t>リ</t>
    </rPh>
    <phoneticPr fontId="8"/>
  </si>
  <si>
    <t>様式C-1-2（附属物）、D-1-2</t>
    <rPh sb="0" eb="2">
      <t>ヨウシキ</t>
    </rPh>
    <rPh sb="8" eb="10">
      <t>フゾク</t>
    </rPh>
    <rPh sb="10" eb="11">
      <t>ブツ</t>
    </rPh>
    <phoneticPr fontId="8"/>
  </si>
  <si>
    <t>覆工・坑門</t>
    <rPh sb="0" eb="2">
      <t>フッコウ</t>
    </rPh>
    <rPh sb="3" eb="5">
      <t>コウモン</t>
    </rPh>
    <phoneticPr fontId="8"/>
  </si>
  <si>
    <t>※１：本シートは様式D‐3の集計結果を掲載すること。</t>
    <rPh sb="3" eb="4">
      <t>ホン</t>
    </rPh>
    <rPh sb="8" eb="10">
      <t>ヨウシキ</t>
    </rPh>
    <rPh sb="14" eb="16">
      <t>シュウケイ</t>
    </rPh>
    <rPh sb="16" eb="18">
      <t>ケッカ</t>
    </rPh>
    <rPh sb="19" eb="21">
      <t>ケイサイ</t>
    </rPh>
    <phoneticPr fontId="25"/>
  </si>
  <si>
    <t>※３：本シートの集計結果に基づいて、様式Bの健全性の判定区分の箇所を記載する。</t>
    <rPh sb="3" eb="4">
      <t>ホン</t>
    </rPh>
    <rPh sb="8" eb="10">
      <t>シュウケイ</t>
    </rPh>
    <rPh sb="10" eb="12">
      <t>ケッカ</t>
    </rPh>
    <rPh sb="13" eb="14">
      <t>モト</t>
    </rPh>
    <rPh sb="18" eb="20">
      <t>ヨウシキ</t>
    </rPh>
    <rPh sb="22" eb="25">
      <t>ケンゼンセイ</t>
    </rPh>
    <rPh sb="26" eb="28">
      <t>ハンテイ</t>
    </rPh>
    <rPh sb="28" eb="30">
      <t>クブン</t>
    </rPh>
    <rPh sb="31" eb="33">
      <t>カショ</t>
    </rPh>
    <rPh sb="34" eb="36">
      <t>キサイ</t>
    </rPh>
    <phoneticPr fontId="25"/>
  </si>
  <si>
    <t>前回定期点検時の状態</t>
    <rPh sb="0" eb="2">
      <t>ゼンカイ</t>
    </rPh>
    <rPh sb="6" eb="7">
      <t>ジ</t>
    </rPh>
    <rPh sb="8" eb="10">
      <t>ジョウタイ</t>
    </rPh>
    <phoneticPr fontId="3"/>
  </si>
  <si>
    <t>※2　本体工の変状に対しては、健全性の判定区分Ⅱ～Ⅳについて表記すること。なお、初回点検（H26以降）以降に、措置が行われた結果、</t>
    <rPh sb="3" eb="5">
      <t>ホンタイ</t>
    </rPh>
    <rPh sb="5" eb="6">
      <t>コウ</t>
    </rPh>
    <rPh sb="7" eb="9">
      <t>ヘンジョウ</t>
    </rPh>
    <rPh sb="10" eb="11">
      <t>タイ</t>
    </rPh>
    <rPh sb="15" eb="17">
      <t>ケンゼン</t>
    </rPh>
    <rPh sb="30" eb="32">
      <t>ヒョウキ</t>
    </rPh>
    <phoneticPr fontId="7"/>
  </si>
  <si>
    <t>　　　Ⅰと判定された箇所についても記載すること。</t>
    <phoneticPr fontId="8"/>
  </si>
  <si>
    <t>注3）漏水による変状：漏水発生範囲を包括し，垂れ下がりの可能性がある側壁下端まで含めた寸法を，L×Wで記録する。打継ぎ目地沿いの
       漏水については目地を跨いだ50cm幅を横幅とする。</t>
    <rPh sb="0" eb="1">
      <t>チュウ</t>
    </rPh>
    <phoneticPr fontId="8"/>
  </si>
  <si>
    <t>※7：路面滞水は、変状面積に1を記載するとともに、備考にも内容を記載すること。</t>
    <rPh sb="3" eb="5">
      <t>ロメン</t>
    </rPh>
    <rPh sb="5" eb="7">
      <t>タイスイ</t>
    </rPh>
    <rPh sb="9" eb="11">
      <t>ヘンジョウ</t>
    </rPh>
    <rPh sb="11" eb="13">
      <t>メンセキ</t>
    </rPh>
    <rPh sb="16" eb="18">
      <t>キサイ</t>
    </rPh>
    <rPh sb="25" eb="27">
      <t>ビコウ</t>
    </rPh>
    <rPh sb="29" eb="31">
      <t>ナイヨウ</t>
    </rPh>
    <rPh sb="32" eb="34">
      <t>キサイ</t>
    </rPh>
    <phoneticPr fontId="7"/>
  </si>
  <si>
    <t>※　数が多い場合は、適時、表の行を増やすこと。</t>
    <phoneticPr fontId="8"/>
  </si>
  <si>
    <t>※　行が不足する場合は、適時、表の行を増やすこと。</t>
    <rPh sb="2" eb="3">
      <t>ギョウ</t>
    </rPh>
    <rPh sb="4" eb="6">
      <t>フソク</t>
    </rPh>
    <rPh sb="8" eb="10">
      <t>バアイ</t>
    </rPh>
    <phoneticPr fontId="8"/>
  </si>
  <si>
    <t>※　変状数に準じてシートを追加すること。（１シートに１ページとすること。）</t>
    <rPh sb="2" eb="4">
      <t>ヘンジョウ</t>
    </rPh>
    <rPh sb="4" eb="5">
      <t>スウ</t>
    </rPh>
    <rPh sb="6" eb="7">
      <t>ジュン</t>
    </rPh>
    <rPh sb="13" eb="15">
      <t>ツイカ</t>
    </rPh>
    <phoneticPr fontId="7"/>
  </si>
  <si>
    <t>変形、移動</t>
    <rPh sb="0" eb="2">
      <t>ヘンケイ</t>
    </rPh>
    <rPh sb="3" eb="5">
      <t>イドウ</t>
    </rPh>
    <phoneticPr fontId="8"/>
  </si>
  <si>
    <r>
      <t>②様式</t>
    </r>
    <r>
      <rPr>
        <sz val="11"/>
        <color theme="1"/>
        <rFont val="ＭＳ Ｐゴシック"/>
        <family val="3"/>
        <charset val="128"/>
        <scheme val="minor"/>
      </rPr>
      <t>D-2-1、様式D-2-1´</t>
    </r>
    <rPh sb="1" eb="3">
      <t>ヨウシキ</t>
    </rPh>
    <rPh sb="9" eb="11">
      <t>ヨウシキ</t>
    </rPh>
    <phoneticPr fontId="8"/>
  </si>
  <si>
    <t>①ファイルの分割について</t>
    <rPh sb="6" eb="8">
      <t>ブンカツ</t>
    </rPh>
    <phoneticPr fontId="8"/>
  </si>
  <si>
    <t>注１：本展開図は、見下げた状態で記載すること。
注２：覆工スパン番号は横断目地毎（矢板工法の場合は上半アーチの横断目地毎)に
       設定すること。
注３：横断目地の変状は前の覆工スパン番号で計上すること。
注４：１枚に収まらない場合は、複数枚に分けて作成すること。
注５：覆工写真の画像サイズは500kb程度とすること。</t>
    <rPh sb="3" eb="4">
      <t>ホン</t>
    </rPh>
    <rPh sb="4" eb="7">
      <t>テンカイズ</t>
    </rPh>
    <rPh sb="39" eb="40">
      <t>ゴト</t>
    </rPh>
    <rPh sb="41" eb="43">
      <t>ヤイタ</t>
    </rPh>
    <rPh sb="43" eb="45">
      <t>コウホウ</t>
    </rPh>
    <rPh sb="46" eb="48">
      <t>バアイ</t>
    </rPh>
    <rPh sb="49" eb="51">
      <t>ジョウハン</t>
    </rPh>
    <rPh sb="55" eb="57">
      <t>オウダン</t>
    </rPh>
    <rPh sb="57" eb="59">
      <t>メジ</t>
    </rPh>
    <rPh sb="59" eb="60">
      <t>ゴト</t>
    </rPh>
    <rPh sb="78" eb="79">
      <t>チュウ</t>
    </rPh>
    <rPh sb="81" eb="83">
      <t>オウダン</t>
    </rPh>
    <rPh sb="83" eb="85">
      <t>メジ</t>
    </rPh>
    <rPh sb="86" eb="88">
      <t>ヘンジョウ</t>
    </rPh>
    <rPh sb="89" eb="90">
      <t>マエ</t>
    </rPh>
    <rPh sb="91" eb="93">
      <t>フッコウ</t>
    </rPh>
    <rPh sb="96" eb="98">
      <t>バンゴウ</t>
    </rPh>
    <rPh sb="99" eb="101">
      <t>ケイジョウ</t>
    </rPh>
    <rPh sb="137" eb="138">
      <t>チュウ</t>
    </rPh>
    <rPh sb="140" eb="142">
      <t>フッコウ</t>
    </rPh>
    <rPh sb="142" eb="144">
      <t>シャシン</t>
    </rPh>
    <rPh sb="145" eb="147">
      <t>ガゾウ</t>
    </rPh>
    <rPh sb="156" eb="158">
      <t>テイド</t>
    </rPh>
    <phoneticPr fontId="7"/>
  </si>
  <si>
    <t>ファイルは以下の分割規則に従う。
※各ファイルとも　（参考）リスト　のシートを付けて保存すること。
・様式A-1～A-3は同一ファイルとする。
・様式B、D-1-1、D-1-2、D-2-1（もしくはD-2-1'）、Eは別ファイルとする。
・様式C-1-1,C-1-2、C-2は同一ファイルとする。
・様式D-3、E、Fは同一ファイルとする。</t>
    <rPh sb="18" eb="19">
      <t>カク</t>
    </rPh>
    <rPh sb="27" eb="29">
      <t>サンコウ</t>
    </rPh>
    <rPh sb="39" eb="40">
      <t>ツ</t>
    </rPh>
    <rPh sb="42" eb="44">
      <t>ホゾン</t>
    </rPh>
    <phoneticPr fontId="8"/>
  </si>
  <si>
    <t>巻厚の不足または減少，背面空洞</t>
    <rPh sb="0" eb="1">
      <t>マ</t>
    </rPh>
    <rPh sb="1" eb="2">
      <t>アツ</t>
    </rPh>
    <rPh sb="3" eb="5">
      <t>フソク</t>
    </rPh>
    <rPh sb="8" eb="10">
      <t>ゲンショウ</t>
    </rPh>
    <rPh sb="11" eb="13">
      <t>ハイメン</t>
    </rPh>
    <rPh sb="13" eb="15">
      <t>クウドウ</t>
    </rPh>
    <phoneticPr fontId="8"/>
  </si>
  <si>
    <t>※緯度・経度については、秒の少数第二位の単位まで記入すること。（例；36度20分35.56秒の場合、362035.36と入力）</t>
    <rPh sb="1" eb="3">
      <t>イド</t>
    </rPh>
    <rPh sb="4" eb="6">
      <t>ケイド</t>
    </rPh>
    <rPh sb="12" eb="13">
      <t>ビョウ</t>
    </rPh>
    <rPh sb="14" eb="16">
      <t>ショウスウ</t>
    </rPh>
    <rPh sb="16" eb="18">
      <t>ダイニ</t>
    </rPh>
    <rPh sb="18" eb="19">
      <t>イ</t>
    </rPh>
    <rPh sb="20" eb="22">
      <t>タンイ</t>
    </rPh>
    <rPh sb="24" eb="26">
      <t>キニュウ</t>
    </rPh>
    <rPh sb="32" eb="33">
      <t>レイ</t>
    </rPh>
    <rPh sb="36" eb="37">
      <t>ド</t>
    </rPh>
    <rPh sb="39" eb="40">
      <t>フン</t>
    </rPh>
    <rPh sb="45" eb="46">
      <t>ビョウ</t>
    </rPh>
    <rPh sb="47" eb="49">
      <t>バアイ</t>
    </rPh>
    <rPh sb="60" eb="62">
      <t>ニュウリョク</t>
    </rPh>
    <phoneticPr fontId="3"/>
  </si>
  <si>
    <t>経度</t>
    <phoneticPr fontId="3" type="Hiragana"/>
  </si>
  <si>
    <t>等級</t>
    <rPh sb="0" eb="2">
      <t>トウキュウ</t>
    </rPh>
    <phoneticPr fontId="8"/>
  </si>
  <si>
    <t>一般有料区分</t>
    <phoneticPr fontId="8"/>
  </si>
  <si>
    <t>AA</t>
  </si>
  <si>
    <t>有料</t>
  </si>
  <si>
    <t>A</t>
  </si>
  <si>
    <t>無料</t>
  </si>
  <si>
    <t>B</t>
  </si>
  <si>
    <t>C</t>
  </si>
  <si>
    <t>D</t>
  </si>
  <si>
    <t>変状数に準じてシートを追加すること。（１シートに１ページとすること。）</t>
    <phoneticPr fontId="8"/>
  </si>
  <si>
    <t>状態の把握の内容</t>
    <phoneticPr fontId="8"/>
  </si>
  <si>
    <t>定期点検結果</t>
    <phoneticPr fontId="8"/>
  </si>
  <si>
    <t>定期点検結果</t>
    <phoneticPr fontId="3"/>
  </si>
  <si>
    <t>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</si>
</sst>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yyyy&quot;年&quot;m&quot;月&quot;d&quot;日&quot;;@"/>
    <numFmt numFmtId="177" formatCode="0&quot; 箇所&quot;"/>
    <numFmt numFmtId="178" formatCode="[$-F800]dddd\,\ mmmm\ dd\,\ yyyy"/>
    <numFmt numFmtId="179" formatCode="&quot;S&quot;000"/>
    <numFmt numFmtId="180" formatCode="0.0"/>
    <numFmt numFmtId="181" formatCode="#,##0.0;[Red]\-#,##0.0"/>
    <numFmt numFmtId="182" formatCode="[=0]&quot;-&quot;;General&quot;m&quot;"/>
    <numFmt numFmtId="183" formatCode="General&quot;m&quot;"/>
    <numFmt numFmtId="184" formatCode="General&quot;%&quot;"/>
    <numFmt numFmtId="185" formatCode="General&quot; ㎡&quot;"/>
    <numFmt numFmtId="186" formatCode="0.0_ "/>
    <numFmt numFmtId="187" formatCode="\-"/>
    <numFmt numFmtId="188" formatCode="&quot;S&quot;#"/>
    <numFmt numFmtId="189" formatCode="0.00_ "/>
    <numFmt numFmtId="190" formatCode="0_ "/>
    <numFmt numFmtId="191" formatCode="0.0&quot;m&quot;"/>
    <numFmt numFmtId="192" formatCode="0&quot; スパン&quot;"/>
    <numFmt numFmtId="193" formatCode="0.0&quot; ㎡&quot;"/>
    <numFmt numFmtId="194" formatCode="0.00_);[Red]\(0.00\)"/>
    <numFmt numFmtId="195" formatCode="0.00000"/>
    <numFmt numFmtId="196" formatCode="##&quot;°&quot;##&quot;′&quot;##.00&quot;″&quot;"/>
    <numFmt numFmtId="197" formatCode="0_);[Red]\(0\)"/>
    <numFmt numFmtId="198" formatCode="0.0_);[Red]\(0.0\)"/>
  </numFmts>
  <fonts count="5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HGPｺﾞｼｯｸM"/>
      <family val="3"/>
      <charset val="128"/>
    </font>
    <font>
      <sz val="12"/>
      <name val="HGPｺﾞｼｯｸM"/>
      <family val="3"/>
      <charset val="128"/>
    </font>
    <font>
      <sz val="11"/>
      <name val="HGPｺﾞｼｯｸM"/>
      <family val="3"/>
      <charset val="128"/>
    </font>
    <font>
      <sz val="6"/>
      <name val="ＭＳ ゴシック"/>
      <family val="3"/>
      <charset val="128"/>
    </font>
    <font>
      <sz val="6"/>
      <name val="ＭＳ Ｐゴシック"/>
      <family val="3"/>
      <charset val="128"/>
      <scheme val="minor"/>
    </font>
    <font>
      <sz val="10"/>
      <name val="HGSｺﾞｼｯｸM"/>
      <family val="3"/>
      <charset val="128"/>
    </font>
    <font>
      <sz val="12"/>
      <name val="HGSｺﾞｼｯｸM"/>
      <family val="3"/>
      <charset val="128"/>
    </font>
    <font>
      <sz val="10"/>
      <color indexed="10"/>
      <name val="HGSｺﾞｼｯｸM"/>
      <family val="3"/>
      <charset val="128"/>
    </font>
    <font>
      <sz val="11"/>
      <name val="ＭＳ Ｐ明朝"/>
      <family val="1"/>
      <charset val="128"/>
    </font>
    <font>
      <b/>
      <sz val="24"/>
      <name val="HGSｺﾞｼｯｸM"/>
      <family val="3"/>
      <charset val="128"/>
    </font>
    <font>
      <b/>
      <sz val="10"/>
      <name val="HGSｺﾞｼｯｸM"/>
      <family val="3"/>
      <charset val="128"/>
    </font>
    <font>
      <sz val="10"/>
      <name val="ＭＳ ゴシック"/>
      <family val="3"/>
      <charset val="128"/>
    </font>
    <font>
      <sz val="9"/>
      <name val="HGPｺﾞｼｯｸM"/>
      <family val="3"/>
      <charset val="128"/>
    </font>
    <font>
      <sz val="14"/>
      <name val="HGPｺﾞｼｯｸM"/>
      <family val="3"/>
      <charset val="128"/>
    </font>
    <font>
      <sz val="9"/>
      <name val="HGSｺﾞｼｯｸM"/>
      <family val="3"/>
      <charset val="128"/>
    </font>
    <font>
      <sz val="10"/>
      <color theme="1"/>
      <name val="ＭＳ ゴシック"/>
      <family val="2"/>
      <charset val="128"/>
    </font>
    <font>
      <sz val="10"/>
      <color theme="1"/>
      <name val="HGSｺﾞｼｯｸM"/>
      <family val="3"/>
      <charset val="128"/>
    </font>
    <font>
      <sz val="6"/>
      <name val="ＭＳ ゴシック"/>
      <family val="2"/>
      <charset val="128"/>
    </font>
    <font>
      <sz val="9"/>
      <color theme="1"/>
      <name val="HGSｺﾞｼｯｸM"/>
      <family val="3"/>
      <charset val="128"/>
    </font>
    <font>
      <sz val="16"/>
      <name val="HGSｺﾞｼｯｸM"/>
      <family val="3"/>
      <charset val="128"/>
    </font>
    <font>
      <sz val="10"/>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0"/>
      <color indexed="8"/>
      <name val="HGSｺﾞｼｯｸM"/>
      <family val="3"/>
      <charset val="128"/>
    </font>
    <font>
      <sz val="8"/>
      <name val="ＭＳ ゴシック"/>
      <family val="3"/>
      <charset val="128"/>
    </font>
    <font>
      <sz val="8"/>
      <name val="ＭＳ Ｐ明朝"/>
      <family val="1"/>
      <charset val="128"/>
    </font>
    <font>
      <sz val="6"/>
      <name val="HGPｺﾞｼｯｸM"/>
      <family val="3"/>
      <charset val="128"/>
    </font>
    <font>
      <sz val="8"/>
      <name val="HGSｺﾞｼｯｸM"/>
      <family val="3"/>
      <charset val="128"/>
    </font>
    <font>
      <sz val="14"/>
      <name val="HGSｺﾞｼｯｸM"/>
      <family val="3"/>
      <charset val="128"/>
    </font>
    <font>
      <sz val="11"/>
      <name val="HGSｺﾞｼｯｸM"/>
      <family val="3"/>
      <charset val="128"/>
    </font>
    <font>
      <sz val="8"/>
      <color theme="1"/>
      <name val="ＭＳ Ｐゴシック"/>
      <family val="3"/>
      <charset val="128"/>
      <scheme val="minor"/>
    </font>
    <font>
      <sz val="9"/>
      <color theme="1"/>
      <name val="ＭＳ Ｐゴシック"/>
      <family val="3"/>
      <charset val="128"/>
    </font>
    <font>
      <sz val="10"/>
      <name val="ＭＳ Ｐゴシック"/>
      <family val="3"/>
      <charset val="128"/>
      <scheme val="minor"/>
    </font>
    <font>
      <sz val="11"/>
      <name val="ＭＳ Ｐゴシック"/>
      <family val="3"/>
      <charset val="128"/>
      <scheme val="minor"/>
    </font>
    <font>
      <sz val="6"/>
      <name val="HGSｺﾞｼｯｸM"/>
      <family val="3"/>
      <charset val="128"/>
    </font>
    <font>
      <sz val="5"/>
      <name val="HGPｺﾞｼｯｸM"/>
      <family val="3"/>
      <charset val="128"/>
    </font>
    <font>
      <u/>
      <sz val="11"/>
      <color rgb="FF00B0F0"/>
      <name val="ＭＳ Ｐゴシック"/>
      <family val="3"/>
      <charset val="128"/>
      <scheme val="minor"/>
    </font>
    <font>
      <u/>
      <sz val="10"/>
      <color rgb="FF00B0F0"/>
      <name val="HGSｺﾞｼｯｸM"/>
      <family val="3"/>
      <charset val="128"/>
    </font>
    <font>
      <vertAlign val="superscript"/>
      <sz val="9"/>
      <name val="HGSｺﾞｼｯｸM"/>
      <family val="3"/>
      <charset val="128"/>
    </font>
    <font>
      <sz val="12"/>
      <name val="ＭＳ Ｐゴシック"/>
      <family val="3"/>
      <charset val="128"/>
      <scheme val="minor"/>
    </font>
    <font>
      <sz val="9.5"/>
      <name val="HGSｺﾞｼｯｸM"/>
      <family val="3"/>
      <charset val="128"/>
    </font>
    <font>
      <sz val="8"/>
      <color theme="1"/>
      <name val="HGSｺﾞｼｯｸM"/>
      <family val="3"/>
      <charset val="128"/>
    </font>
    <font>
      <sz val="12"/>
      <color theme="1"/>
      <name val="HGSｺﾞｼｯｸM"/>
      <family val="3"/>
      <charset val="128"/>
    </font>
    <font>
      <sz val="7"/>
      <name val="HGSｺﾞｼｯｸM"/>
      <family val="3"/>
      <charset val="128"/>
    </font>
    <font>
      <sz val="10"/>
      <color rgb="FFFF0000"/>
      <name val="ＭＳ ゴシック"/>
      <family val="3"/>
      <charset val="128"/>
    </font>
    <font>
      <sz val="10"/>
      <name val="HGｺﾞｼｯｸE"/>
      <family val="3"/>
      <charset val="128"/>
    </font>
    <font>
      <sz val="10"/>
      <color rgb="FFFF0000"/>
      <name val="HGPｺﾞｼｯｸM"/>
      <family val="3"/>
      <charset val="128"/>
    </font>
    <font>
      <sz val="7.5"/>
      <name val="HGSｺﾞｼｯｸM"/>
      <family val="3"/>
      <charset val="128"/>
    </font>
    <font>
      <sz val="7"/>
      <name val="HGPｺﾞｼｯｸM"/>
      <family val="3"/>
      <charset val="128"/>
    </font>
    <font>
      <sz val="10"/>
      <color theme="1"/>
      <name val="HGPｺﾞｼｯｸM"/>
      <family val="3"/>
      <charset val="128"/>
    </font>
    <font>
      <u/>
      <sz val="20"/>
      <color rgb="FFFF0000"/>
      <name val="HGPｺﾞｼｯｸM"/>
      <family val="3"/>
      <charset val="128"/>
    </font>
    <font>
      <sz val="1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auto="1"/>
      </top>
      <bottom/>
      <diagonal/>
    </border>
    <border>
      <left style="medium">
        <color indexed="64"/>
      </left>
      <right style="thin">
        <color auto="1"/>
      </right>
      <top style="thin">
        <color auto="1"/>
      </top>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bottom/>
      <diagonal/>
    </border>
    <border>
      <left style="medium">
        <color indexed="64"/>
      </left>
      <right style="thin">
        <color auto="1"/>
      </right>
      <top/>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top style="double">
        <color indexed="64"/>
      </top>
      <bottom style="medium">
        <color indexed="64"/>
      </bottom>
      <diagonal/>
    </border>
    <border>
      <left style="medium">
        <color indexed="64"/>
      </left>
      <right/>
      <top style="thin">
        <color auto="1"/>
      </top>
      <bottom/>
      <diagonal/>
    </border>
    <border>
      <left/>
      <right style="thin">
        <color indexed="64"/>
      </right>
      <top style="double">
        <color indexed="64"/>
      </top>
      <bottom style="medium">
        <color indexed="64"/>
      </bottom>
      <diagonal/>
    </border>
    <border>
      <left style="thin">
        <color auto="1"/>
      </left>
      <right style="thin">
        <color auto="1"/>
      </right>
      <top style="double">
        <color indexed="64"/>
      </top>
      <bottom style="medium">
        <color indexed="64"/>
      </bottom>
      <diagonal/>
    </border>
    <border>
      <left style="thin">
        <color auto="1"/>
      </left>
      <right/>
      <top style="double">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bottom style="double">
        <color rgb="FF000000"/>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s>
  <cellStyleXfs count="10">
    <xf numFmtId="0" fontId="0" fillId="0" borderId="0">
      <alignment vertical="center"/>
    </xf>
    <xf numFmtId="0" fontId="12" fillId="0" borderId="0">
      <alignment vertical="center"/>
    </xf>
    <xf numFmtId="0" fontId="15" fillId="0" borderId="0"/>
    <xf numFmtId="38" fontId="15" fillId="0" borderId="0" applyFont="0" applyFill="0" applyBorder="0" applyAlignment="0" applyProtection="0">
      <alignment vertical="center"/>
    </xf>
    <xf numFmtId="0" fontId="19" fillId="0" borderId="0">
      <alignment vertical="center"/>
    </xf>
    <xf numFmtId="0" fontId="2" fillId="0" borderId="0">
      <alignment vertical="center"/>
    </xf>
    <xf numFmtId="38" fontId="2" fillId="0" borderId="0" applyFont="0" applyFill="0" applyBorder="0" applyAlignment="0" applyProtection="0">
      <alignment vertical="center"/>
    </xf>
    <xf numFmtId="0" fontId="15" fillId="0" borderId="0"/>
    <xf numFmtId="0" fontId="1" fillId="0" borderId="0">
      <alignment vertical="center"/>
    </xf>
    <xf numFmtId="38" fontId="1" fillId="0" borderId="0" applyFont="0" applyFill="0" applyBorder="0" applyAlignment="0" applyProtection="0">
      <alignment vertical="center"/>
    </xf>
  </cellStyleXfs>
  <cellXfs count="915">
    <xf numFmtId="0" fontId="0" fillId="0" borderId="0" xfId="0">
      <alignment vertical="center"/>
    </xf>
    <xf numFmtId="0" fontId="9" fillId="0" borderId="0" xfId="2" applyFont="1" applyAlignment="1" applyProtection="1">
      <alignment vertical="center"/>
      <protection locked="0"/>
    </xf>
    <xf numFmtId="0" fontId="9" fillId="0" borderId="1" xfId="2" applyFont="1" applyBorder="1" applyAlignment="1" applyProtection="1">
      <alignment horizontal="center" vertical="center"/>
      <protection locked="0"/>
    </xf>
    <xf numFmtId="0" fontId="9" fillId="0" borderId="0" xfId="2" applyFont="1" applyProtection="1">
      <protection locked="0"/>
    </xf>
    <xf numFmtId="0" fontId="9" fillId="0" borderId="0" xfId="2" applyFont="1" applyAlignment="1">
      <alignment vertical="center"/>
    </xf>
    <xf numFmtId="0" fontId="4" fillId="0" borderId="0" xfId="2" applyFont="1" applyAlignment="1" applyProtection="1">
      <alignment vertical="center"/>
      <protection locked="0"/>
    </xf>
    <xf numFmtId="0" fontId="9" fillId="0" borderId="0" xfId="2" applyFont="1" applyAlignment="1">
      <alignment horizontal="center" vertical="center"/>
    </xf>
    <xf numFmtId="0" fontId="4" fillId="0" borderId="0" xfId="2" applyFont="1" applyProtection="1">
      <protection locked="0"/>
    </xf>
    <xf numFmtId="0" fontId="4" fillId="0" borderId="10" xfId="2" applyFont="1" applyBorder="1" applyAlignment="1" applyProtection="1">
      <alignment vertical="center" wrapText="1"/>
      <protection locked="0"/>
    </xf>
    <xf numFmtId="0" fontId="4" fillId="0" borderId="10" xfId="2" applyFont="1" applyBorder="1" applyAlignment="1" applyProtection="1">
      <alignment vertical="center"/>
      <protection locked="0"/>
    </xf>
    <xf numFmtId="0" fontId="4" fillId="0" borderId="10" xfId="2" applyFont="1" applyBorder="1" applyProtection="1">
      <protection locked="0"/>
    </xf>
    <xf numFmtId="0" fontId="5" fillId="0" borderId="10" xfId="2" applyFont="1" applyBorder="1" applyAlignment="1" applyProtection="1">
      <alignment vertical="center"/>
      <protection locked="0"/>
    </xf>
    <xf numFmtId="0" fontId="4" fillId="0" borderId="9" xfId="2" applyFont="1" applyBorder="1" applyAlignment="1" applyProtection="1">
      <alignment vertical="center"/>
      <protection locked="0"/>
    </xf>
    <xf numFmtId="0" fontId="4" fillId="0" borderId="4" xfId="2" applyFont="1" applyBorder="1" applyProtection="1">
      <protection locked="0"/>
    </xf>
    <xf numFmtId="0" fontId="4" fillId="0" borderId="0" xfId="2" applyFont="1" applyAlignment="1" applyProtection="1">
      <alignment vertical="center" textRotation="255"/>
      <protection locked="0"/>
    </xf>
    <xf numFmtId="0" fontId="5" fillId="0" borderId="0" xfId="2" applyFont="1" applyAlignment="1" applyProtection="1">
      <alignment vertical="center" wrapText="1"/>
      <protection locked="0"/>
    </xf>
    <xf numFmtId="0" fontId="5" fillId="0" borderId="0" xfId="2" applyFont="1" applyAlignment="1" applyProtection="1">
      <alignment vertical="center"/>
      <protection locked="0"/>
    </xf>
    <xf numFmtId="0" fontId="4" fillId="0" borderId="4" xfId="2" applyFont="1" applyBorder="1" applyAlignment="1" applyProtection="1">
      <alignment vertical="center"/>
      <protection locked="0"/>
    </xf>
    <xf numFmtId="0" fontId="16" fillId="0" borderId="0" xfId="2" applyFont="1" applyAlignment="1" applyProtection="1">
      <alignment vertical="center" textRotation="255"/>
      <protection locked="0"/>
    </xf>
    <xf numFmtId="0" fontId="9" fillId="0" borderId="10" xfId="2" applyFont="1" applyBorder="1" applyAlignment="1" applyProtection="1">
      <alignment vertical="center" wrapText="1"/>
      <protection locked="0"/>
    </xf>
    <xf numFmtId="0" fontId="9" fillId="0" borderId="10" xfId="2" applyFont="1" applyBorder="1" applyAlignment="1" applyProtection="1">
      <alignment vertical="center"/>
      <protection locked="0"/>
    </xf>
    <xf numFmtId="0" fontId="9" fillId="0" borderId="10" xfId="2" applyFont="1" applyBorder="1" applyProtection="1">
      <protection locked="0"/>
    </xf>
    <xf numFmtId="0" fontId="9" fillId="0" borderId="9" xfId="2" applyFont="1" applyBorder="1" applyAlignment="1" applyProtection="1">
      <alignment vertical="center"/>
      <protection locked="0"/>
    </xf>
    <xf numFmtId="0" fontId="9" fillId="0" borderId="0" xfId="2" applyFont="1" applyAlignment="1" applyProtection="1">
      <alignment vertical="center" textRotation="255"/>
      <protection locked="0"/>
    </xf>
    <xf numFmtId="0" fontId="9" fillId="0" borderId="4" xfId="2" applyFont="1" applyBorder="1" applyAlignment="1" applyProtection="1">
      <alignment vertical="center"/>
      <protection locked="0"/>
    </xf>
    <xf numFmtId="0" fontId="14" fillId="0" borderId="10" xfId="2" applyFont="1" applyBorder="1" applyAlignment="1" applyProtection="1">
      <alignment vertical="center"/>
      <protection locked="0"/>
    </xf>
    <xf numFmtId="0" fontId="9" fillId="0" borderId="0" xfId="2" applyFont="1" applyAlignment="1" applyProtection="1">
      <alignment vertical="center" wrapText="1"/>
      <protection locked="0"/>
    </xf>
    <xf numFmtId="0" fontId="11" fillId="0" borderId="0" xfId="2" applyFont="1" applyAlignment="1">
      <alignment vertical="center"/>
    </xf>
    <xf numFmtId="0" fontId="10" fillId="0" borderId="0" xfId="2" applyFont="1" applyAlignment="1">
      <alignment vertical="center"/>
    </xf>
    <xf numFmtId="0" fontId="20" fillId="0" borderId="0" xfId="4" applyFont="1">
      <alignment vertical="center"/>
    </xf>
    <xf numFmtId="0" fontId="22" fillId="0" borderId="0" xfId="4" applyFont="1">
      <alignment vertical="center"/>
    </xf>
    <xf numFmtId="0" fontId="22" fillId="0" borderId="0" xfId="4" applyFont="1" applyAlignment="1">
      <alignment horizontal="center" vertical="center"/>
    </xf>
    <xf numFmtId="0" fontId="22" fillId="0" borderId="0" xfId="4" applyFont="1" applyAlignment="1">
      <alignment horizontal="left" vertical="center"/>
    </xf>
    <xf numFmtId="0" fontId="24" fillId="0" borderId="0" xfId="5" applyFont="1">
      <alignment vertical="center"/>
    </xf>
    <xf numFmtId="0" fontId="24" fillId="0" borderId="0" xfId="5" applyFont="1" applyAlignment="1">
      <alignment horizontal="center" vertical="center"/>
    </xf>
    <xf numFmtId="0" fontId="9" fillId="0" borderId="0" xfId="2" applyFont="1" applyAlignment="1" applyProtection="1">
      <alignment horizontal="center" vertical="center"/>
      <protection locked="0"/>
    </xf>
    <xf numFmtId="0" fontId="27" fillId="0" borderId="0" xfId="2" applyFont="1" applyAlignment="1" applyProtection="1">
      <alignment vertical="center"/>
      <protection locked="0"/>
    </xf>
    <xf numFmtId="0" fontId="27" fillId="0" borderId="0" xfId="2" applyFont="1" applyAlignment="1" applyProtection="1">
      <alignment vertical="center" shrinkToFit="1"/>
      <protection locked="0"/>
    </xf>
    <xf numFmtId="0" fontId="27" fillId="0" borderId="0" xfId="2" applyFont="1" applyAlignment="1">
      <alignment vertical="center" shrinkToFit="1"/>
    </xf>
    <xf numFmtId="0" fontId="27" fillId="0" borderId="0" xfId="2" applyFont="1" applyAlignment="1">
      <alignment vertical="center" textRotation="255" shrinkToFit="1"/>
    </xf>
    <xf numFmtId="0" fontId="27" fillId="0" borderId="0" xfId="2" applyFont="1" applyAlignment="1" applyProtection="1">
      <alignment horizontal="center" vertical="center" shrinkToFit="1"/>
      <protection locked="0"/>
    </xf>
    <xf numFmtId="0" fontId="9" fillId="0" borderId="0" xfId="2" applyFont="1" applyAlignment="1">
      <alignment horizontal="center" vertical="center" wrapText="1"/>
    </xf>
    <xf numFmtId="0" fontId="34" fillId="0" borderId="0" xfId="0" applyFont="1">
      <alignment vertical="center"/>
    </xf>
    <xf numFmtId="0" fontId="35" fillId="0" borderId="0" xfId="0" applyFont="1">
      <alignment vertical="center"/>
    </xf>
    <xf numFmtId="0" fontId="26" fillId="0" borderId="0" xfId="0" applyFont="1">
      <alignment vertical="center"/>
    </xf>
    <xf numFmtId="0" fontId="9" fillId="0" borderId="5"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8" xfId="2" applyFont="1" applyBorder="1" applyAlignment="1">
      <alignment horizontal="center" vertical="center" shrinkToFit="1"/>
    </xf>
    <xf numFmtId="0" fontId="9" fillId="2" borderId="1" xfId="2" applyFont="1" applyFill="1" applyBorder="1" applyAlignment="1">
      <alignment horizontal="center" vertical="center"/>
    </xf>
    <xf numFmtId="0" fontId="9" fillId="0" borderId="2" xfId="2" applyFont="1" applyBorder="1" applyAlignment="1" applyProtection="1">
      <alignment horizontal="center" vertical="center" shrinkToFit="1"/>
      <protection locked="0"/>
    </xf>
    <xf numFmtId="0" fontId="9" fillId="0" borderId="1" xfId="2" applyFont="1" applyBorder="1" applyAlignment="1" applyProtection="1">
      <alignment vertical="center" shrinkToFit="1"/>
      <protection locked="0"/>
    </xf>
    <xf numFmtId="0" fontId="9" fillId="0" borderId="1" xfId="2" applyFont="1" applyBorder="1" applyAlignment="1" applyProtection="1">
      <alignment horizontal="center" vertical="center" shrinkToFit="1"/>
      <protection locked="0"/>
    </xf>
    <xf numFmtId="0" fontId="9" fillId="0" borderId="0" xfId="2" applyFont="1" applyAlignment="1" applyProtection="1">
      <alignment horizontal="center" vertical="center" shrinkToFit="1"/>
      <protection locked="0"/>
    </xf>
    <xf numFmtId="0" fontId="9" fillId="0" borderId="0" xfId="2" applyFont="1" applyAlignment="1" applyProtection="1">
      <alignment vertical="center" shrinkToFit="1"/>
      <protection locked="0"/>
    </xf>
    <xf numFmtId="0" fontId="9" fillId="4" borderId="0" xfId="2" applyFont="1" applyFill="1" applyAlignment="1">
      <alignment horizontal="center" vertical="center" textRotation="255"/>
    </xf>
    <xf numFmtId="0" fontId="9" fillId="4" borderId="0" xfId="2" applyFont="1" applyFill="1" applyAlignment="1">
      <alignment vertical="center"/>
    </xf>
    <xf numFmtId="0" fontId="9" fillId="2" borderId="12" xfId="2" applyFont="1" applyFill="1" applyBorder="1" applyAlignment="1">
      <alignment horizontal="center" vertical="center" wrapText="1"/>
    </xf>
    <xf numFmtId="0" fontId="9" fillId="2" borderId="0" xfId="2" applyFont="1" applyFill="1" applyAlignment="1">
      <alignment horizontal="center" vertical="center" wrapText="1"/>
    </xf>
    <xf numFmtId="0" fontId="9" fillId="2" borderId="4" xfId="2" applyFont="1" applyFill="1" applyBorder="1" applyAlignment="1">
      <alignment horizontal="center" vertical="center" wrapText="1"/>
    </xf>
    <xf numFmtId="0" fontId="9" fillId="0" borderId="0" xfId="4" applyFont="1">
      <alignment vertical="center"/>
    </xf>
    <xf numFmtId="0" fontId="18" fillId="0" borderId="0" xfId="4" applyFont="1" applyAlignment="1">
      <alignment horizontal="center" vertical="center"/>
    </xf>
    <xf numFmtId="0" fontId="9" fillId="0" borderId="0" xfId="4" applyFont="1" applyAlignment="1">
      <alignment horizontal="left" vertical="center"/>
    </xf>
    <xf numFmtId="0" fontId="18" fillId="0" borderId="0" xfId="4" applyFont="1">
      <alignment vertical="center"/>
    </xf>
    <xf numFmtId="0" fontId="18" fillId="0" borderId="0" xfId="4" applyFont="1" applyAlignment="1">
      <alignment horizontal="center" vertical="center" wrapText="1"/>
    </xf>
    <xf numFmtId="179" fontId="18" fillId="0" borderId="0" xfId="4" applyNumberFormat="1" applyFont="1" applyAlignment="1">
      <alignment horizontal="center" vertical="center" shrinkToFit="1"/>
    </xf>
    <xf numFmtId="0" fontId="18" fillId="0" borderId="0" xfId="4" applyFont="1" applyAlignment="1">
      <alignment horizontal="left" vertical="center"/>
    </xf>
    <xf numFmtId="0" fontId="18" fillId="0" borderId="0" xfId="2" applyFont="1" applyAlignment="1" applyProtection="1">
      <alignment vertical="center"/>
      <protection locked="0"/>
    </xf>
    <xf numFmtId="0" fontId="37" fillId="0" borderId="0" xfId="0" applyFont="1">
      <alignment vertical="center"/>
    </xf>
    <xf numFmtId="0" fontId="37" fillId="0" borderId="0" xfId="0" applyFont="1" applyAlignment="1">
      <alignment horizontal="center" vertical="center"/>
    </xf>
    <xf numFmtId="0" fontId="18" fillId="2" borderId="1" xfId="2" applyFont="1" applyFill="1" applyBorder="1" applyAlignment="1">
      <alignment horizontal="center" vertical="center" wrapText="1"/>
    </xf>
    <xf numFmtId="0" fontId="10" fillId="0" borderId="0" xfId="4" applyFont="1">
      <alignment vertical="center"/>
    </xf>
    <xf numFmtId="0" fontId="22" fillId="0" borderId="0" xfId="0" applyFont="1">
      <alignment vertical="center"/>
    </xf>
    <xf numFmtId="0" fontId="45" fillId="0" borderId="0" xfId="0" applyFont="1">
      <alignment vertical="center"/>
    </xf>
    <xf numFmtId="0" fontId="9" fillId="0" borderId="0" xfId="0" applyFont="1">
      <alignment vertical="center"/>
    </xf>
    <xf numFmtId="0" fontId="46" fillId="0" borderId="0" xfId="0" applyFont="1">
      <alignment vertical="center"/>
    </xf>
    <xf numFmtId="0" fontId="10" fillId="0" borderId="0" xfId="5" applyFont="1" applyAlignment="1">
      <alignment horizontal="left" vertical="center"/>
    </xf>
    <xf numFmtId="0" fontId="9" fillId="0" borderId="0" xfId="5" applyFont="1" applyAlignment="1">
      <alignment horizontal="center" vertical="center"/>
    </xf>
    <xf numFmtId="0" fontId="9" fillId="0" borderId="0" xfId="5" applyFont="1">
      <alignment vertical="center"/>
    </xf>
    <xf numFmtId="0" fontId="18" fillId="2" borderId="25" xfId="5" applyFont="1" applyFill="1" applyBorder="1" applyAlignment="1">
      <alignment horizontal="center" vertical="center"/>
    </xf>
    <xf numFmtId="0" fontId="18" fillId="2" borderId="1" xfId="5" applyFont="1" applyFill="1" applyBorder="1" applyAlignment="1">
      <alignment horizontal="center" vertical="center"/>
    </xf>
    <xf numFmtId="0" fontId="18" fillId="2" borderId="8" xfId="5" applyFont="1" applyFill="1" applyBorder="1" applyAlignment="1">
      <alignment horizontal="center" vertical="center"/>
    </xf>
    <xf numFmtId="0" fontId="18" fillId="2" borderId="3" xfId="5" applyFont="1" applyFill="1" applyBorder="1" applyAlignment="1">
      <alignment horizontal="center" vertical="center"/>
    </xf>
    <xf numFmtId="0" fontId="18" fillId="2" borderId="20" xfId="5" applyFont="1" applyFill="1" applyBorder="1" applyAlignment="1">
      <alignment horizontal="center" vertical="center"/>
    </xf>
    <xf numFmtId="0" fontId="18" fillId="2" borderId="2" xfId="5" applyFont="1" applyFill="1" applyBorder="1" applyAlignment="1">
      <alignment horizontal="center" vertical="center"/>
    </xf>
    <xf numFmtId="0" fontId="18" fillId="0" borderId="20" xfId="5" applyFont="1" applyBorder="1" applyAlignment="1">
      <alignment horizontal="center" vertical="center" shrinkToFit="1"/>
    </xf>
    <xf numFmtId="0" fontId="18" fillId="0" borderId="25" xfId="5" applyFont="1" applyBorder="1" applyAlignment="1">
      <alignment vertical="center" shrinkToFit="1"/>
    </xf>
    <xf numFmtId="0" fontId="18" fillId="0" borderId="1" xfId="5" applyFont="1" applyBorder="1" applyAlignment="1">
      <alignment vertical="center" shrinkToFit="1"/>
    </xf>
    <xf numFmtId="0" fontId="18" fillId="0" borderId="8" xfId="5" applyFont="1" applyBorder="1" applyAlignment="1">
      <alignment vertical="center" shrinkToFit="1"/>
    </xf>
    <xf numFmtId="0" fontId="18" fillId="0" borderId="3" xfId="5" applyFont="1" applyBorder="1" applyAlignment="1">
      <alignment vertical="center" shrinkToFit="1"/>
    </xf>
    <xf numFmtId="0" fontId="18" fillId="0" borderId="20" xfId="5" applyFont="1" applyBorder="1" applyAlignment="1">
      <alignment vertical="center" shrinkToFit="1"/>
    </xf>
    <xf numFmtId="0" fontId="18" fillId="0" borderId="3" xfId="5" applyFont="1" applyBorder="1" applyAlignment="1">
      <alignment horizontal="center" vertical="center" shrinkToFit="1"/>
    </xf>
    <xf numFmtId="0" fontId="18" fillId="0" borderId="1" xfId="5" applyFont="1" applyBorder="1" applyAlignment="1">
      <alignment horizontal="center" vertical="center" shrinkToFit="1"/>
    </xf>
    <xf numFmtId="2" fontId="18" fillId="0" borderId="1" xfId="5" applyNumberFormat="1" applyFont="1" applyBorder="1" applyAlignment="1">
      <alignment vertical="center" shrinkToFit="1"/>
    </xf>
    <xf numFmtId="2" fontId="18" fillId="0" borderId="20" xfId="5" applyNumberFormat="1" applyFont="1" applyBorder="1" applyAlignment="1">
      <alignment vertical="center" shrinkToFit="1"/>
    </xf>
    <xf numFmtId="181" fontId="18" fillId="0" borderId="20" xfId="6" applyNumberFormat="1" applyFont="1" applyFill="1" applyBorder="1" applyAlignment="1">
      <alignment horizontal="center" vertical="center" shrinkToFit="1"/>
    </xf>
    <xf numFmtId="180" fontId="18" fillId="0" borderId="25" xfId="5" applyNumberFormat="1" applyFont="1" applyBorder="1" applyAlignment="1">
      <alignment vertical="center" shrinkToFit="1"/>
    </xf>
    <xf numFmtId="180" fontId="18" fillId="0" borderId="1" xfId="5" applyNumberFormat="1" applyFont="1" applyBorder="1" applyAlignment="1">
      <alignment vertical="center" shrinkToFit="1"/>
    </xf>
    <xf numFmtId="0" fontId="18" fillId="0" borderId="2" xfId="5" applyFont="1" applyBorder="1" applyAlignment="1">
      <alignment vertical="center" shrinkToFit="1"/>
    </xf>
    <xf numFmtId="0" fontId="18" fillId="0" borderId="18" xfId="5" applyFont="1" applyBorder="1" applyAlignment="1">
      <alignment horizontal="center" vertical="center" shrinkToFit="1"/>
    </xf>
    <xf numFmtId="0" fontId="18" fillId="0" borderId="52" xfId="5" applyFont="1" applyBorder="1" applyAlignment="1">
      <alignment vertical="center" shrinkToFit="1"/>
    </xf>
    <xf numFmtId="0" fontId="18" fillId="0" borderId="14" xfId="5" applyFont="1" applyBorder="1" applyAlignment="1">
      <alignment vertical="center" shrinkToFit="1"/>
    </xf>
    <xf numFmtId="0" fontId="18" fillId="0" borderId="5" xfId="5" applyFont="1" applyBorder="1" applyAlignment="1">
      <alignment vertical="center" shrinkToFit="1"/>
    </xf>
    <xf numFmtId="0" fontId="18" fillId="0" borderId="7" xfId="5" applyFont="1" applyBorder="1" applyAlignment="1">
      <alignment vertical="center" shrinkToFit="1"/>
    </xf>
    <xf numFmtId="0" fontId="18" fillId="0" borderId="18" xfId="5" applyFont="1" applyBorder="1" applyAlignment="1">
      <alignment vertical="center" shrinkToFit="1"/>
    </xf>
    <xf numFmtId="0" fontId="18" fillId="0" borderId="7" xfId="5" applyFont="1" applyBorder="1" applyAlignment="1">
      <alignment horizontal="center" vertical="center" shrinkToFit="1"/>
    </xf>
    <xf numFmtId="0" fontId="18" fillId="0" borderId="14" xfId="5" applyFont="1" applyBorder="1" applyAlignment="1">
      <alignment horizontal="center" vertical="center" shrinkToFit="1"/>
    </xf>
    <xf numFmtId="0" fontId="18" fillId="0" borderId="6" xfId="5" applyFont="1" applyBorder="1" applyAlignment="1">
      <alignment vertical="center" shrinkToFit="1"/>
    </xf>
    <xf numFmtId="0" fontId="9" fillId="0" borderId="17" xfId="5" applyFont="1" applyBorder="1" applyAlignment="1">
      <alignment vertical="center" shrinkToFit="1"/>
    </xf>
    <xf numFmtId="0" fontId="9" fillId="0" borderId="54" xfId="5" applyFont="1" applyBorder="1" applyAlignment="1">
      <alignment vertical="center" shrinkToFit="1"/>
    </xf>
    <xf numFmtId="0" fontId="9" fillId="0" borderId="53" xfId="5" applyFont="1" applyBorder="1" applyAlignment="1">
      <alignment vertical="center" shrinkToFit="1"/>
    </xf>
    <xf numFmtId="0" fontId="9" fillId="0" borderId="51" xfId="5" applyFont="1" applyBorder="1" applyAlignment="1">
      <alignment vertical="center" shrinkToFit="1"/>
    </xf>
    <xf numFmtId="0" fontId="9" fillId="0" borderId="16" xfId="5" applyFont="1" applyBorder="1" applyAlignment="1">
      <alignment vertical="center" shrinkToFit="1"/>
    </xf>
    <xf numFmtId="0" fontId="9" fillId="2" borderId="51" xfId="5" applyFont="1" applyFill="1" applyBorder="1" applyAlignment="1">
      <alignment horizontal="center" vertical="center" shrinkToFit="1"/>
    </xf>
    <xf numFmtId="0" fontId="9" fillId="2" borderId="54" xfId="5" applyFont="1" applyFill="1" applyBorder="1" applyAlignment="1">
      <alignment horizontal="center" vertical="center" shrinkToFit="1"/>
    </xf>
    <xf numFmtId="180" fontId="9" fillId="0" borderId="17" xfId="5" applyNumberFormat="1" applyFont="1" applyBorder="1" applyAlignment="1">
      <alignment vertical="center" shrinkToFit="1"/>
    </xf>
    <xf numFmtId="180" fontId="9" fillId="0" borderId="54" xfId="5" applyNumberFormat="1" applyFont="1" applyBorder="1" applyAlignment="1">
      <alignment vertical="center" shrinkToFit="1"/>
    </xf>
    <xf numFmtId="180" fontId="9" fillId="0" borderId="53" xfId="5" applyNumberFormat="1" applyFont="1" applyBorder="1" applyAlignment="1">
      <alignment vertical="center" shrinkToFit="1"/>
    </xf>
    <xf numFmtId="2" fontId="9" fillId="0" borderId="55" xfId="5" applyNumberFormat="1" applyFont="1" applyBorder="1" applyAlignment="1">
      <alignment vertical="center" shrinkToFit="1"/>
    </xf>
    <xf numFmtId="2" fontId="9" fillId="0" borderId="54" xfId="5" applyNumberFormat="1" applyFont="1" applyBorder="1" applyAlignment="1">
      <alignment vertical="center" shrinkToFit="1"/>
    </xf>
    <xf numFmtId="2" fontId="9" fillId="0" borderId="16" xfId="5" applyNumberFormat="1" applyFont="1" applyBorder="1" applyAlignment="1">
      <alignment vertical="center" shrinkToFit="1"/>
    </xf>
    <xf numFmtId="0" fontId="9" fillId="2" borderId="56" xfId="2" applyFont="1" applyFill="1" applyBorder="1" applyAlignment="1">
      <alignment horizontal="center" vertical="center"/>
    </xf>
    <xf numFmtId="0" fontId="9" fillId="2" borderId="57" xfId="2" applyFont="1" applyFill="1" applyBorder="1" applyAlignment="1">
      <alignment horizontal="center" vertical="center"/>
    </xf>
    <xf numFmtId="0" fontId="9" fillId="2" borderId="58" xfId="2" applyFont="1" applyFill="1" applyBorder="1" applyAlignment="1">
      <alignment horizontal="center" vertical="center"/>
    </xf>
    <xf numFmtId="0" fontId="9" fillId="2" borderId="59" xfId="2" applyFont="1" applyFill="1" applyBorder="1" applyAlignment="1">
      <alignment horizontal="center" vertical="center"/>
    </xf>
    <xf numFmtId="0" fontId="9" fillId="2" borderId="60" xfId="2" applyFont="1" applyFill="1" applyBorder="1" applyAlignment="1">
      <alignment horizontal="center" vertical="center"/>
    </xf>
    <xf numFmtId="0" fontId="9" fillId="0" borderId="61" xfId="2" applyFont="1" applyBorder="1" applyAlignment="1">
      <alignment vertical="center"/>
    </xf>
    <xf numFmtId="0" fontId="15" fillId="0" borderId="0" xfId="2" applyAlignment="1">
      <alignment vertical="center"/>
    </xf>
    <xf numFmtId="191" fontId="15" fillId="0" borderId="1" xfId="2" applyNumberFormat="1" applyBorder="1" applyAlignment="1">
      <alignment vertical="center"/>
    </xf>
    <xf numFmtId="190" fontId="15" fillId="0" borderId="1" xfId="2" applyNumberFormat="1" applyBorder="1" applyAlignment="1">
      <alignment vertical="center"/>
    </xf>
    <xf numFmtId="186" fontId="15" fillId="0" borderId="1" xfId="2" applyNumberFormat="1" applyBorder="1" applyAlignment="1">
      <alignment horizontal="center" vertical="center" shrinkToFit="1"/>
    </xf>
    <xf numFmtId="186" fontId="15" fillId="0" borderId="1" xfId="2" applyNumberFormat="1" applyBorder="1" applyAlignment="1">
      <alignment vertical="center" shrinkToFit="1"/>
    </xf>
    <xf numFmtId="189" fontId="15" fillId="0" borderId="1" xfId="2" applyNumberFormat="1" applyBorder="1" applyAlignment="1">
      <alignment vertical="center" shrinkToFit="1"/>
    </xf>
    <xf numFmtId="0" fontId="0" fillId="0" borderId="10" xfId="0" applyBorder="1" applyAlignment="1">
      <alignment horizontal="center" vertical="center"/>
    </xf>
    <xf numFmtId="0" fontId="0" fillId="0" borderId="62" xfId="0" applyBorder="1">
      <alignment vertical="center"/>
    </xf>
    <xf numFmtId="0" fontId="0" fillId="0" borderId="7" xfId="0" applyBorder="1" applyAlignment="1">
      <alignment horizontal="center" vertical="center"/>
    </xf>
    <xf numFmtId="0" fontId="0" fillId="0" borderId="10" xfId="0" applyBorder="1">
      <alignment vertical="center"/>
    </xf>
    <xf numFmtId="0" fontId="0" fillId="0" borderId="3" xfId="0" applyBorder="1">
      <alignment vertical="center"/>
    </xf>
    <xf numFmtId="0" fontId="0" fillId="0" borderId="0" xfId="0" applyAlignment="1">
      <alignment horizontal="center" vertical="center"/>
    </xf>
    <xf numFmtId="179" fontId="18" fillId="0" borderId="21" xfId="5" applyNumberFormat="1" applyFont="1" applyBorder="1" applyAlignment="1">
      <alignment horizontal="center" vertical="center" shrinkToFit="1"/>
    </xf>
    <xf numFmtId="179" fontId="18" fillId="0" borderId="19" xfId="5" applyNumberFormat="1" applyFont="1" applyBorder="1" applyAlignment="1">
      <alignment horizontal="center" vertical="center" shrinkToFit="1"/>
    </xf>
    <xf numFmtId="0" fontId="0" fillId="0" borderId="63" xfId="0" applyBorder="1">
      <alignment vertical="center"/>
    </xf>
    <xf numFmtId="0" fontId="0" fillId="0" borderId="64" xfId="0" applyBorder="1">
      <alignment vertical="center"/>
    </xf>
    <xf numFmtId="0" fontId="9" fillId="3" borderId="1" xfId="4" applyFont="1" applyFill="1" applyBorder="1" applyAlignment="1">
      <alignment horizontal="center" vertical="center"/>
    </xf>
    <xf numFmtId="0" fontId="0" fillId="0" borderId="65" xfId="0" applyBorder="1">
      <alignment vertical="center"/>
    </xf>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vertical="top"/>
    </xf>
    <xf numFmtId="0" fontId="9" fillId="0" borderId="1" xfId="2" applyFont="1" applyBorder="1" applyAlignment="1">
      <alignment vertical="center"/>
    </xf>
    <xf numFmtId="0" fontId="4" fillId="0" borderId="3" xfId="2" applyFont="1" applyBorder="1" applyAlignment="1" applyProtection="1">
      <alignment vertical="center"/>
      <protection locked="0"/>
    </xf>
    <xf numFmtId="0" fontId="4" fillId="0" borderId="8" xfId="2" applyFont="1" applyBorder="1" applyAlignment="1" applyProtection="1">
      <alignment vertical="center"/>
      <protection locked="0"/>
    </xf>
    <xf numFmtId="0" fontId="15" fillId="0" borderId="1" xfId="2" applyBorder="1" applyAlignment="1">
      <alignment horizontal="center" vertical="center"/>
    </xf>
    <xf numFmtId="0" fontId="31" fillId="2" borderId="1" xfId="2" applyFont="1" applyFill="1" applyBorder="1" applyAlignment="1">
      <alignment horizontal="center" vertical="center" wrapText="1"/>
    </xf>
    <xf numFmtId="188" fontId="15" fillId="0" borderId="1" xfId="2" applyNumberFormat="1" applyBorder="1" applyAlignment="1">
      <alignment vertical="center"/>
    </xf>
    <xf numFmtId="0" fontId="9" fillId="0" borderId="0" xfId="2" applyFont="1" applyAlignment="1" applyProtection="1">
      <alignment horizontal="center"/>
      <protection locked="0"/>
    </xf>
    <xf numFmtId="0" fontId="31" fillId="2" borderId="8" xfId="2" applyFont="1" applyFill="1" applyBorder="1" applyAlignment="1">
      <alignment horizontal="center" vertical="center" wrapText="1"/>
    </xf>
    <xf numFmtId="0" fontId="18" fillId="0" borderId="1" xfId="2" applyFont="1" applyBorder="1" applyAlignment="1" applyProtection="1">
      <alignment vertical="center" wrapText="1"/>
      <protection locked="0"/>
    </xf>
    <xf numFmtId="0" fontId="51" fillId="0" borderId="1" xfId="2" applyFont="1" applyBorder="1" applyAlignment="1" applyProtection="1">
      <alignment horizontal="center" vertical="center" wrapText="1"/>
      <protection locked="0"/>
    </xf>
    <xf numFmtId="0" fontId="18" fillId="0" borderId="1" xfId="2" applyFont="1" applyBorder="1" applyAlignment="1" applyProtection="1">
      <alignment horizontal="center" vertical="center" wrapText="1"/>
      <protection locked="0"/>
    </xf>
    <xf numFmtId="0" fontId="18" fillId="0" borderId="12" xfId="2" applyFont="1" applyBorder="1" applyAlignment="1" applyProtection="1">
      <alignment horizontal="left" vertical="center"/>
      <protection locked="0"/>
    </xf>
    <xf numFmtId="0" fontId="18" fillId="0" borderId="0" xfId="2" applyFont="1" applyAlignment="1" applyProtection="1">
      <alignment horizontal="left" vertical="center"/>
      <protection locked="0"/>
    </xf>
    <xf numFmtId="0" fontId="18" fillId="0" borderId="4" xfId="2" applyFont="1" applyBorder="1" applyAlignment="1" applyProtection="1">
      <alignment horizontal="left" vertical="center"/>
      <protection locked="0"/>
    </xf>
    <xf numFmtId="0" fontId="41" fillId="4" borderId="10" xfId="2" applyFont="1" applyFill="1" applyBorder="1" applyAlignment="1">
      <alignment vertical="center" shrinkToFit="1"/>
    </xf>
    <xf numFmtId="0" fontId="40" fillId="4" borderId="10" xfId="0" applyFont="1" applyFill="1" applyBorder="1" applyAlignment="1">
      <alignment vertical="center" shrinkToFit="1"/>
    </xf>
    <xf numFmtId="0" fontId="0" fillId="0" borderId="11" xfId="0" applyBorder="1">
      <alignment vertical="center"/>
    </xf>
    <xf numFmtId="0" fontId="0" fillId="0" borderId="67" xfId="0" applyBorder="1">
      <alignment vertical="center"/>
    </xf>
    <xf numFmtId="0" fontId="0" fillId="0" borderId="1" xfId="0" applyBorder="1">
      <alignment vertical="center"/>
    </xf>
    <xf numFmtId="0" fontId="0" fillId="0" borderId="8" xfId="0" applyBorder="1">
      <alignment vertical="center"/>
    </xf>
    <xf numFmtId="0" fontId="26" fillId="0" borderId="10"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0" xfId="0" applyFont="1" applyAlignment="1">
      <alignment horizontal="center" vertical="center"/>
    </xf>
    <xf numFmtId="193" fontId="4" fillId="0" borderId="66" xfId="2" applyNumberFormat="1" applyFont="1" applyBorder="1" applyAlignment="1" applyProtection="1">
      <alignment horizontal="center" vertical="center"/>
      <protection locked="0"/>
    </xf>
    <xf numFmtId="0" fontId="15" fillId="0" borderId="0" xfId="2" applyAlignment="1">
      <alignment horizontal="center" vertical="center"/>
    </xf>
    <xf numFmtId="0" fontId="15" fillId="0" borderId="1" xfId="2" applyBorder="1" applyAlignment="1">
      <alignment vertical="center"/>
    </xf>
    <xf numFmtId="194" fontId="51" fillId="0" borderId="1" xfId="2" applyNumberFormat="1" applyFont="1" applyBorder="1" applyAlignment="1" applyProtection="1">
      <alignment horizontal="center" vertical="center" wrapText="1"/>
      <protection locked="0"/>
    </xf>
    <xf numFmtId="189" fontId="51" fillId="0" borderId="1" xfId="2" applyNumberFormat="1" applyFont="1" applyBorder="1" applyAlignment="1" applyProtection="1">
      <alignment horizontal="right" vertical="center" wrapText="1"/>
      <protection locked="0"/>
    </xf>
    <xf numFmtId="2" fontId="9" fillId="0" borderId="0" xfId="2" applyNumberFormat="1" applyFont="1" applyProtection="1">
      <protection locked="0"/>
    </xf>
    <xf numFmtId="195" fontId="9" fillId="0" borderId="0" xfId="2" applyNumberFormat="1" applyFont="1" applyProtection="1">
      <protection locked="0"/>
    </xf>
    <xf numFmtId="0" fontId="0" fillId="7" borderId="3" xfId="0" applyFill="1" applyBorder="1">
      <alignment vertical="center"/>
    </xf>
    <xf numFmtId="0" fontId="20" fillId="0" borderId="0" xfId="2" applyFont="1" applyAlignment="1">
      <alignment vertical="center"/>
    </xf>
    <xf numFmtId="0" fontId="53" fillId="0" borderId="0" xfId="2" applyFont="1" applyAlignment="1" applyProtection="1">
      <alignment vertical="center"/>
      <protection locked="0"/>
    </xf>
    <xf numFmtId="0" fontId="20" fillId="0" borderId="0" xfId="2" applyFont="1" applyAlignment="1" applyProtection="1">
      <alignment vertical="center"/>
      <protection locked="0"/>
    </xf>
    <xf numFmtId="0" fontId="20" fillId="0" borderId="0" xfId="4" applyFont="1" applyAlignment="1">
      <alignment horizontal="left" vertical="center"/>
    </xf>
    <xf numFmtId="0" fontId="20" fillId="0" borderId="0" xfId="4" applyFont="1" applyAlignment="1">
      <alignment horizontal="center" vertical="center"/>
    </xf>
    <xf numFmtId="0" fontId="9" fillId="2" borderId="2" xfId="2" applyFont="1" applyFill="1" applyBorder="1" applyAlignment="1">
      <alignment horizontal="center" vertical="center" shrinkToFit="1"/>
    </xf>
    <xf numFmtId="0" fontId="9" fillId="2" borderId="9" xfId="2" applyFont="1" applyFill="1" applyBorder="1" applyAlignment="1">
      <alignment horizontal="center" vertical="center"/>
    </xf>
    <xf numFmtId="0" fontId="9" fillId="2" borderId="13" xfId="2" applyFont="1" applyFill="1" applyBorder="1" applyAlignment="1">
      <alignment horizontal="center" vertical="center" shrinkToFit="1"/>
    </xf>
    <xf numFmtId="0" fontId="9" fillId="2" borderId="1" xfId="2" applyFont="1" applyFill="1" applyBorder="1" applyAlignment="1">
      <alignment horizontal="center" vertical="center" shrinkToFit="1"/>
    </xf>
    <xf numFmtId="0" fontId="9" fillId="0" borderId="3" xfId="2" applyFont="1" applyBorder="1" applyAlignment="1">
      <alignment horizontal="center" vertical="center"/>
    </xf>
    <xf numFmtId="0" fontId="9" fillId="0" borderId="8" xfId="2" applyFont="1" applyBorder="1" applyAlignment="1">
      <alignment horizontal="center" vertical="center"/>
    </xf>
    <xf numFmtId="0" fontId="9" fillId="2" borderId="13"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14" xfId="2" applyFont="1" applyFill="1" applyBorder="1" applyAlignment="1">
      <alignment vertical="center"/>
    </xf>
    <xf numFmtId="0" fontId="9" fillId="2" borderId="2" xfId="2" applyFont="1" applyFill="1" applyBorder="1" applyAlignment="1">
      <alignment horizontal="centerContinuous" vertical="center"/>
    </xf>
    <xf numFmtId="0" fontId="9" fillId="2" borderId="8" xfId="2" applyFont="1" applyFill="1" applyBorder="1" applyAlignment="1">
      <alignment horizontal="centerContinuous" vertical="center"/>
    </xf>
    <xf numFmtId="0" fontId="9" fillId="2" borderId="15" xfId="2" applyFont="1" applyFill="1" applyBorder="1" applyAlignment="1">
      <alignment vertical="center"/>
    </xf>
    <xf numFmtId="0" fontId="9" fillId="2" borderId="3" xfId="2" applyFont="1" applyFill="1" applyBorder="1" applyAlignment="1">
      <alignment horizontal="centerContinuous" vertical="center"/>
    </xf>
    <xf numFmtId="0" fontId="9" fillId="0" borderId="7" xfId="2" applyFont="1" applyBorder="1" applyAlignment="1">
      <alignment horizontal="center" vertical="center"/>
    </xf>
    <xf numFmtId="0" fontId="9" fillId="0" borderId="10" xfId="2" applyFont="1" applyBorder="1" applyAlignment="1">
      <alignment horizontal="center" vertical="center"/>
    </xf>
    <xf numFmtId="0" fontId="38" fillId="2" borderId="14" xfId="2" applyFont="1" applyFill="1" applyBorder="1" applyAlignment="1">
      <alignment vertical="center" textRotation="255" wrapText="1" shrinkToFit="1"/>
    </xf>
    <xf numFmtId="186" fontId="15" fillId="0" borderId="1" xfId="7" applyNumberFormat="1" applyBorder="1" applyAlignment="1" applyProtection="1">
      <alignment horizontal="right" vertical="center" shrinkToFit="1"/>
      <protection locked="0"/>
    </xf>
    <xf numFmtId="0" fontId="29" fillId="0" borderId="1" xfId="7" applyFont="1" applyBorder="1" applyAlignment="1" applyProtection="1">
      <alignment horizontal="center" vertical="center"/>
      <protection locked="0"/>
    </xf>
    <xf numFmtId="0" fontId="28" fillId="0" borderId="1" xfId="7" applyFont="1" applyBorder="1" applyAlignment="1" applyProtection="1">
      <alignment horizontal="center" vertical="center"/>
      <protection locked="0"/>
    </xf>
    <xf numFmtId="0" fontId="4" fillId="0" borderId="0" xfId="2" applyFont="1" applyAlignment="1">
      <alignment vertical="center"/>
    </xf>
    <xf numFmtId="0" fontId="39" fillId="2" borderId="1" xfId="2" applyFont="1" applyFill="1" applyBorder="1" applyAlignment="1">
      <alignment horizontal="center" vertical="center" wrapText="1" shrinkToFit="1"/>
    </xf>
    <xf numFmtId="58" fontId="16" fillId="2" borderId="14" xfId="7" quotePrefix="1" applyNumberFormat="1" applyFont="1" applyFill="1" applyBorder="1" applyAlignment="1">
      <alignment horizontal="center" vertical="center" shrinkToFit="1"/>
    </xf>
    <xf numFmtId="0" fontId="16" fillId="2" borderId="14" xfId="7" quotePrefix="1" applyFont="1" applyFill="1" applyBorder="1" applyAlignment="1">
      <alignment horizontal="center" vertical="center" shrinkToFit="1"/>
    </xf>
    <xf numFmtId="0" fontId="4" fillId="2" borderId="13" xfId="7" applyFont="1" applyFill="1" applyBorder="1" applyAlignment="1">
      <alignment horizontal="center" vertical="center"/>
    </xf>
    <xf numFmtId="0" fontId="16" fillId="2" borderId="13" xfId="7" applyFont="1" applyFill="1" applyBorder="1" applyAlignment="1">
      <alignment horizontal="center" vertical="center"/>
    </xf>
    <xf numFmtId="0" fontId="53" fillId="0" borderId="0" xfId="2" applyFont="1" applyAlignment="1">
      <alignment vertical="center"/>
    </xf>
    <xf numFmtId="0" fontId="50" fillId="0" borderId="0" xfId="2" applyFont="1" applyAlignment="1">
      <alignment vertical="center"/>
    </xf>
    <xf numFmtId="0" fontId="9" fillId="0" borderId="0" xfId="2" applyFont="1"/>
    <xf numFmtId="0" fontId="10" fillId="0" borderId="0" xfId="2" applyFont="1"/>
    <xf numFmtId="0" fontId="9" fillId="0" borderId="7" xfId="2" applyFont="1" applyBorder="1" applyAlignment="1">
      <alignment vertical="center"/>
    </xf>
    <xf numFmtId="0" fontId="18" fillId="0" borderId="8" xfId="4" applyFont="1" applyBorder="1" applyAlignment="1" applyProtection="1">
      <alignment horizontal="center" vertical="center" shrinkToFit="1"/>
      <protection locked="0"/>
    </xf>
    <xf numFmtId="0" fontId="9" fillId="0" borderId="1" xfId="4" applyFont="1" applyBorder="1" applyAlignment="1" applyProtection="1">
      <alignment vertical="center" shrinkToFit="1"/>
      <protection locked="0"/>
    </xf>
    <xf numFmtId="0" fontId="9" fillId="0" borderId="8" xfId="2" applyFont="1" applyBorder="1" applyAlignment="1" applyProtection="1">
      <alignment horizontal="center" vertical="center" shrinkToFit="1"/>
      <protection locked="0"/>
    </xf>
    <xf numFmtId="198" fontId="9" fillId="0" borderId="2" xfId="2" applyNumberFormat="1" applyFont="1" applyBorder="1" applyAlignment="1" applyProtection="1">
      <alignment horizontal="center" vertical="center"/>
      <protection locked="0"/>
    </xf>
    <xf numFmtId="197" fontId="9" fillId="0" borderId="2" xfId="2" applyNumberFormat="1" applyFont="1" applyBorder="1" applyAlignment="1" applyProtection="1">
      <alignment horizontal="center" vertical="center" shrinkToFit="1"/>
      <protection locked="0"/>
    </xf>
    <xf numFmtId="0" fontId="37" fillId="0" borderId="1" xfId="7" applyFont="1" applyBorder="1" applyAlignment="1" applyProtection="1">
      <alignment horizontal="center" vertical="center" shrinkToFit="1"/>
      <protection locked="0"/>
    </xf>
    <xf numFmtId="198" fontId="9" fillId="0" borderId="2" xfId="2" applyNumberFormat="1" applyFont="1" applyBorder="1" applyAlignment="1" applyProtection="1">
      <alignment horizontal="center" vertical="center" shrinkToFit="1"/>
      <protection locked="0"/>
    </xf>
    <xf numFmtId="0" fontId="29" fillId="0" borderId="1" xfId="7" applyFont="1" applyBorder="1" applyAlignment="1" applyProtection="1">
      <alignment horizontal="center" vertical="center" shrinkToFit="1"/>
      <protection locked="0"/>
    </xf>
    <xf numFmtId="0" fontId="54" fillId="0" borderId="0" xfId="2" applyFont="1" applyAlignment="1" applyProtection="1">
      <alignment vertical="center"/>
      <protection locked="0"/>
    </xf>
    <xf numFmtId="0" fontId="9" fillId="2" borderId="13" xfId="2" applyFont="1" applyFill="1" applyBorder="1" applyAlignment="1">
      <alignment vertical="center" textRotation="255"/>
    </xf>
    <xf numFmtId="0" fontId="9" fillId="2" borderId="15" xfId="2" applyFont="1" applyFill="1" applyBorder="1" applyAlignment="1">
      <alignment vertical="center" textRotation="255"/>
    </xf>
    <xf numFmtId="0" fontId="9" fillId="2" borderId="14" xfId="2" applyFont="1" applyFill="1" applyBorder="1" applyAlignment="1">
      <alignment vertical="center" textRotation="255"/>
    </xf>
    <xf numFmtId="0" fontId="37" fillId="0" borderId="11" xfId="0" applyFont="1" applyBorder="1" applyAlignment="1">
      <alignment horizontal="center" vertical="center" shrinkToFit="1"/>
    </xf>
    <xf numFmtId="0" fontId="49" fillId="0" borderId="1" xfId="4" applyFont="1" applyBorder="1" applyAlignment="1" applyProtection="1">
      <alignment vertical="center" shrinkToFit="1"/>
      <protection locked="0"/>
    </xf>
    <xf numFmtId="0" fontId="37" fillId="0" borderId="13" xfId="0" applyFont="1" applyBorder="1" applyAlignment="1">
      <alignment horizontal="center" vertical="center" shrinkToFit="1"/>
    </xf>
    <xf numFmtId="0" fontId="9" fillId="0" borderId="2" xfId="2" applyFont="1" applyBorder="1" applyAlignment="1">
      <alignment horizontal="center" vertical="center" shrinkToFit="1"/>
    </xf>
    <xf numFmtId="0" fontId="0" fillId="0" borderId="0" xfId="0" applyAlignment="1">
      <alignment horizontal="left" vertical="top" wrapText="1"/>
    </xf>
    <xf numFmtId="0" fontId="0" fillId="0" borderId="0" xfId="0" applyAlignment="1">
      <alignment horizontal="left" vertical="center" wrapText="1"/>
    </xf>
    <xf numFmtId="0" fontId="0" fillId="2"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0" borderId="0" xfId="0" applyAlignment="1">
      <alignment vertical="top" wrapText="1"/>
    </xf>
    <xf numFmtId="0" fontId="0" fillId="0" borderId="0" xfId="0">
      <alignment vertical="center"/>
    </xf>
    <xf numFmtId="0" fontId="0" fillId="5" borderId="1" xfId="0" applyFill="1" applyBorder="1" applyAlignment="1">
      <alignment horizontal="center" vertical="center"/>
    </xf>
    <xf numFmtId="0" fontId="9" fillId="2" borderId="2" xfId="2" applyFont="1" applyFill="1" applyBorder="1" applyAlignment="1">
      <alignment horizontal="center" vertical="center" shrinkToFit="1"/>
    </xf>
    <xf numFmtId="0" fontId="9" fillId="2" borderId="3" xfId="2" applyFont="1" applyFill="1" applyBorder="1" applyAlignment="1">
      <alignment horizontal="center" vertical="center" shrinkToFit="1"/>
    </xf>
    <xf numFmtId="0" fontId="9" fillId="2" borderId="8" xfId="2" applyFont="1" applyFill="1" applyBorder="1" applyAlignment="1">
      <alignment horizontal="center" vertical="center" shrinkToFit="1"/>
    </xf>
    <xf numFmtId="0" fontId="9" fillId="0" borderId="2" xfId="2" applyFont="1" applyBorder="1" applyAlignment="1" applyProtection="1">
      <alignment horizontal="center" vertical="center" shrinkToFit="1"/>
      <protection locked="0"/>
    </xf>
    <xf numFmtId="0" fontId="9" fillId="0" borderId="8" xfId="2" applyFont="1" applyBorder="1" applyAlignment="1" applyProtection="1">
      <alignment horizontal="center" vertical="center" shrinkToFit="1"/>
      <protection locked="0"/>
    </xf>
    <xf numFmtId="0" fontId="9" fillId="0" borderId="3" xfId="2" applyFont="1" applyBorder="1" applyAlignment="1" applyProtection="1">
      <alignment horizontal="center" vertical="center" shrinkToFit="1"/>
      <protection locked="0"/>
    </xf>
    <xf numFmtId="0" fontId="9" fillId="2" borderId="12" xfId="2" applyFont="1" applyFill="1" applyBorder="1" applyAlignment="1">
      <alignment horizontal="center" vertical="center" textRotation="255" shrinkToFit="1"/>
    </xf>
    <xf numFmtId="0" fontId="9" fillId="2" borderId="4" xfId="2" applyFont="1" applyFill="1" applyBorder="1" applyAlignment="1">
      <alignment horizontal="center" vertical="center" textRotation="255" shrinkToFit="1"/>
    </xf>
    <xf numFmtId="0" fontId="9" fillId="2" borderId="9" xfId="2" applyFont="1" applyFill="1" applyBorder="1" applyAlignment="1">
      <alignment horizontal="center" vertical="center" textRotation="255" shrinkToFit="1"/>
    </xf>
    <xf numFmtId="0" fontId="9" fillId="2" borderId="11" xfId="2" applyFont="1" applyFill="1" applyBorder="1" applyAlignment="1">
      <alignment horizontal="center" vertical="center" textRotation="255" shrinkToFit="1"/>
    </xf>
    <xf numFmtId="0" fontId="9" fillId="0" borderId="2"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8" xfId="2" applyFont="1" applyBorder="1" applyAlignment="1">
      <alignment horizontal="center" vertical="center" shrinkToFit="1"/>
    </xf>
    <xf numFmtId="0" fontId="9" fillId="2" borderId="15" xfId="2" applyFont="1" applyFill="1" applyBorder="1" applyAlignment="1">
      <alignment horizontal="center" vertical="center" textRotation="255"/>
    </xf>
    <xf numFmtId="0" fontId="9" fillId="2" borderId="13" xfId="2" applyFont="1" applyFill="1" applyBorder="1" applyAlignment="1">
      <alignment horizontal="center" vertical="center" textRotation="255"/>
    </xf>
    <xf numFmtId="0" fontId="18" fillId="2" borderId="2" xfId="2" applyFont="1" applyFill="1" applyBorder="1" applyAlignment="1">
      <alignment horizontal="center" vertical="center" wrapText="1" shrinkToFit="1"/>
    </xf>
    <xf numFmtId="0" fontId="18" fillId="2" borderId="3" xfId="2" applyFont="1" applyFill="1" applyBorder="1" applyAlignment="1">
      <alignment horizontal="center" vertical="center" wrapText="1" shrinkToFit="1"/>
    </xf>
    <xf numFmtId="182" fontId="9" fillId="0" borderId="2" xfId="2" applyNumberFormat="1" applyFont="1" applyBorder="1" applyAlignment="1" applyProtection="1">
      <alignment horizontal="center" vertical="center"/>
      <protection locked="0"/>
    </xf>
    <xf numFmtId="182" fontId="9" fillId="0" borderId="8" xfId="2" applyNumberFormat="1" applyFont="1" applyBorder="1" applyAlignment="1" applyProtection="1">
      <alignment horizontal="center" vertical="center"/>
      <protection locked="0"/>
    </xf>
    <xf numFmtId="0" fontId="9" fillId="2" borderId="6" xfId="2" applyFont="1" applyFill="1" applyBorder="1" applyAlignment="1">
      <alignment horizontal="center" vertical="center"/>
    </xf>
    <xf numFmtId="0" fontId="9" fillId="2" borderId="5" xfId="2" applyFont="1" applyFill="1" applyBorder="1" applyAlignment="1">
      <alignment horizontal="center" vertical="center"/>
    </xf>
    <xf numFmtId="0" fontId="9" fillId="2" borderId="9" xfId="2" applyFont="1" applyFill="1" applyBorder="1" applyAlignment="1">
      <alignment horizontal="center" vertical="center"/>
    </xf>
    <xf numFmtId="0" fontId="9" fillId="2" borderId="11" xfId="2" applyFont="1" applyFill="1" applyBorder="1" applyAlignment="1">
      <alignment horizontal="center" vertical="center"/>
    </xf>
    <xf numFmtId="183" fontId="9" fillId="0" borderId="1" xfId="2" applyNumberFormat="1" applyFont="1" applyBorder="1" applyAlignment="1" applyProtection="1">
      <alignment horizontal="center" vertical="center"/>
      <protection locked="0"/>
    </xf>
    <xf numFmtId="0" fontId="9" fillId="2" borderId="14" xfId="2" applyFont="1" applyFill="1" applyBorder="1" applyAlignment="1">
      <alignment horizontal="center" vertical="center" textRotation="255"/>
    </xf>
    <xf numFmtId="0" fontId="9" fillId="2" borderId="2" xfId="2" applyFont="1" applyFill="1" applyBorder="1" applyAlignment="1">
      <alignment horizontal="center" vertical="center"/>
    </xf>
    <xf numFmtId="0" fontId="9" fillId="2" borderId="8" xfId="2" applyFont="1" applyFill="1" applyBorder="1" applyAlignment="1">
      <alignment horizontal="center" vertical="center"/>
    </xf>
    <xf numFmtId="198" fontId="9" fillId="0" borderId="2" xfId="2" applyNumberFormat="1" applyFont="1" applyBorder="1" applyAlignment="1" applyProtection="1">
      <alignment horizontal="center" vertical="center"/>
      <protection locked="0"/>
    </xf>
    <xf numFmtId="198" fontId="9" fillId="0" borderId="3" xfId="2" applyNumberFormat="1" applyFont="1" applyBorder="1" applyAlignment="1" applyProtection="1">
      <alignment horizontal="center" vertical="center"/>
      <protection locked="0"/>
    </xf>
    <xf numFmtId="184" fontId="9" fillId="0" borderId="1" xfId="2" applyNumberFormat="1" applyFont="1" applyBorder="1" applyAlignment="1" applyProtection="1">
      <alignment horizontal="center" vertical="center"/>
      <protection locked="0"/>
    </xf>
    <xf numFmtId="0" fontId="9" fillId="2" borderId="7" xfId="2" applyFont="1" applyFill="1" applyBorder="1" applyAlignment="1">
      <alignment horizontal="center" vertical="center"/>
    </xf>
    <xf numFmtId="197" fontId="9" fillId="0" borderId="2" xfId="2" applyNumberFormat="1" applyFont="1" applyBorder="1" applyAlignment="1" applyProtection="1">
      <alignment horizontal="center" vertical="center" shrinkToFit="1"/>
      <protection locked="0"/>
    </xf>
    <xf numFmtId="197" fontId="9" fillId="0" borderId="3" xfId="2" applyNumberFormat="1" applyFont="1" applyBorder="1" applyAlignment="1" applyProtection="1">
      <alignment horizontal="center" vertical="center" shrinkToFit="1"/>
      <protection locked="0"/>
    </xf>
    <xf numFmtId="0" fontId="9" fillId="2" borderId="3" xfId="2" applyFont="1" applyFill="1" applyBorder="1" applyAlignment="1">
      <alignment horizontal="center" vertical="center"/>
    </xf>
    <xf numFmtId="0" fontId="9" fillId="0" borderId="2" xfId="2" applyFont="1" applyBorder="1" applyAlignment="1" applyProtection="1">
      <alignment horizontal="center" vertical="center"/>
      <protection locked="0"/>
    </xf>
    <xf numFmtId="0" fontId="9" fillId="0" borderId="3" xfId="2" applyFont="1" applyBorder="1" applyAlignment="1" applyProtection="1">
      <alignment horizontal="center" vertical="center"/>
      <protection locked="0"/>
    </xf>
    <xf numFmtId="0" fontId="9" fillId="0" borderId="8" xfId="2" applyFont="1" applyBorder="1" applyAlignment="1" applyProtection="1">
      <alignment horizontal="center" vertical="center"/>
      <protection locked="0"/>
    </xf>
    <xf numFmtId="0" fontId="9" fillId="2" borderId="6" xfId="2" applyFont="1" applyFill="1" applyBorder="1" applyAlignment="1">
      <alignment horizontal="center" vertical="center" textRotation="255"/>
    </xf>
    <xf numFmtId="0" fontId="9" fillId="2" borderId="5" xfId="2" applyFont="1" applyFill="1" applyBorder="1" applyAlignment="1">
      <alignment horizontal="center" vertical="center" textRotation="255"/>
    </xf>
    <xf numFmtId="0" fontId="9" fillId="2" borderId="9" xfId="2" applyFont="1" applyFill="1" applyBorder="1" applyAlignment="1">
      <alignment horizontal="center" vertical="center" textRotation="255"/>
    </xf>
    <xf numFmtId="0" fontId="9" fillId="2" borderId="11" xfId="2" applyFont="1" applyFill="1" applyBorder="1" applyAlignment="1">
      <alignment horizontal="center" vertical="center" textRotation="255"/>
    </xf>
    <xf numFmtId="0" fontId="9" fillId="0" borderId="12" xfId="2" applyFont="1" applyBorder="1" applyAlignment="1" applyProtection="1">
      <alignment horizontal="center" vertical="center" shrinkToFit="1"/>
      <protection locked="0"/>
    </xf>
    <xf numFmtId="0" fontId="9" fillId="0" borderId="4" xfId="2" applyFont="1" applyBorder="1" applyAlignment="1" applyProtection="1">
      <alignment horizontal="center" vertical="center" shrinkToFit="1"/>
      <protection locked="0"/>
    </xf>
    <xf numFmtId="0" fontId="9" fillId="2" borderId="4" xfId="2" applyFont="1" applyFill="1" applyBorder="1" applyAlignment="1">
      <alignment horizontal="center" vertical="center" textRotation="255"/>
    </xf>
    <xf numFmtId="0" fontId="9" fillId="0" borderId="1" xfId="2" applyFont="1" applyBorder="1" applyAlignment="1" applyProtection="1">
      <alignment horizontal="center" vertical="center"/>
      <protection locked="0"/>
    </xf>
    <xf numFmtId="0" fontId="9" fillId="2" borderId="2" xfId="2" applyFont="1" applyFill="1" applyBorder="1" applyAlignment="1">
      <alignment horizontal="center" vertical="center" justifyLastLine="1" shrinkToFit="1"/>
    </xf>
    <xf numFmtId="0" fontId="9" fillId="2" borderId="3" xfId="2" applyFont="1" applyFill="1" applyBorder="1" applyAlignment="1">
      <alignment horizontal="center" vertical="center" justifyLastLine="1" shrinkToFit="1"/>
    </xf>
    <xf numFmtId="0" fontId="9" fillId="2" borderId="8" xfId="2" applyFont="1" applyFill="1" applyBorder="1" applyAlignment="1">
      <alignment horizontal="center" vertical="center" justifyLastLine="1" shrinkToFit="1"/>
    </xf>
    <xf numFmtId="196" fontId="12" fillId="0" borderId="9" xfId="1" applyNumberFormat="1" applyBorder="1" applyAlignment="1" applyProtection="1">
      <alignment horizontal="center" vertical="center" shrinkToFit="1"/>
      <protection locked="0"/>
    </xf>
    <xf numFmtId="196" fontId="12" fillId="0" borderId="3" xfId="1" applyNumberFormat="1" applyBorder="1" applyAlignment="1" applyProtection="1">
      <alignment horizontal="center" vertical="center" shrinkToFit="1"/>
      <protection locked="0"/>
    </xf>
    <xf numFmtId="196" fontId="12" fillId="0" borderId="8" xfId="1" applyNumberFormat="1" applyBorder="1" applyAlignment="1" applyProtection="1">
      <alignment horizontal="center" vertical="center" shrinkToFit="1"/>
      <protection locked="0"/>
    </xf>
    <xf numFmtId="185" fontId="9" fillId="0" borderId="15" xfId="2" applyNumberFormat="1" applyFont="1" applyBorder="1" applyAlignment="1" applyProtection="1">
      <alignment horizontal="center" vertical="center"/>
      <protection locked="0"/>
    </xf>
    <xf numFmtId="0" fontId="9" fillId="0" borderId="1" xfId="2" applyFont="1" applyBorder="1" applyAlignment="1" applyProtection="1">
      <alignment horizontal="center" vertical="center" shrinkToFit="1"/>
      <protection locked="0"/>
    </xf>
    <xf numFmtId="0" fontId="9" fillId="2" borderId="12" xfId="2" applyFont="1" applyFill="1" applyBorder="1" applyAlignment="1">
      <alignment horizontal="center" vertical="center" shrinkToFit="1"/>
    </xf>
    <xf numFmtId="0" fontId="9" fillId="2" borderId="9" xfId="2" applyFont="1" applyFill="1" applyBorder="1" applyAlignment="1">
      <alignment horizontal="center" vertical="center" shrinkToFit="1"/>
    </xf>
    <xf numFmtId="0" fontId="9" fillId="2" borderId="10" xfId="2" applyFont="1" applyFill="1" applyBorder="1" applyAlignment="1">
      <alignment horizontal="center" vertical="center"/>
    </xf>
    <xf numFmtId="14" fontId="9" fillId="0" borderId="9" xfId="2" applyNumberFormat="1" applyFont="1" applyBorder="1" applyAlignment="1" applyProtection="1">
      <alignment horizontal="center" vertical="center"/>
      <protection locked="0"/>
    </xf>
    <xf numFmtId="14" fontId="9" fillId="0" borderId="11" xfId="2" applyNumberFormat="1" applyFont="1" applyBorder="1" applyAlignment="1" applyProtection="1">
      <alignment horizontal="center" vertical="center"/>
      <protection locked="0"/>
    </xf>
    <xf numFmtId="0" fontId="9" fillId="2" borderId="12" xfId="2" applyFont="1" applyFill="1" applyBorder="1" applyAlignment="1">
      <alignment horizontal="center" vertical="center" textRotation="255"/>
    </xf>
    <xf numFmtId="0" fontId="9" fillId="2" borderId="1" xfId="2" applyFont="1" applyFill="1" applyBorder="1" applyAlignment="1">
      <alignment horizontal="center" vertical="center"/>
    </xf>
    <xf numFmtId="0" fontId="9" fillId="2" borderId="6" xfId="2" applyFont="1" applyFill="1" applyBorder="1" applyAlignment="1">
      <alignment horizontal="center" vertical="center" shrinkToFit="1"/>
    </xf>
    <xf numFmtId="0" fontId="9" fillId="2" borderId="7" xfId="2" applyFont="1" applyFill="1" applyBorder="1" applyAlignment="1">
      <alignment horizontal="center" vertical="center" shrinkToFit="1"/>
    </xf>
    <xf numFmtId="0" fontId="9" fillId="2" borderId="5" xfId="2" applyFont="1" applyFill="1" applyBorder="1" applyAlignment="1">
      <alignment horizontal="center" vertical="center" shrinkToFit="1"/>
    </xf>
    <xf numFmtId="0" fontId="9" fillId="2" borderId="10" xfId="2" applyFont="1" applyFill="1" applyBorder="1" applyAlignment="1">
      <alignment horizontal="center" vertical="center" shrinkToFit="1"/>
    </xf>
    <xf numFmtId="0" fontId="9" fillId="2" borderId="11" xfId="2" applyFont="1" applyFill="1" applyBorder="1" applyAlignment="1">
      <alignment horizontal="center" vertical="center" shrinkToFit="1"/>
    </xf>
    <xf numFmtId="0" fontId="9" fillId="0" borderId="6" xfId="2" applyFont="1" applyBorder="1" applyAlignment="1" applyProtection="1">
      <alignment horizontal="center" vertical="center" wrapText="1" shrinkToFit="1"/>
      <protection locked="0"/>
    </xf>
    <xf numFmtId="0" fontId="9" fillId="0" borderId="7" xfId="2" applyFont="1" applyBorder="1" applyAlignment="1" applyProtection="1">
      <alignment horizontal="center" vertical="center" shrinkToFit="1"/>
      <protection locked="0"/>
    </xf>
    <xf numFmtId="0" fontId="9" fillId="0" borderId="5" xfId="2" applyFont="1" applyBorder="1" applyAlignment="1" applyProtection="1">
      <alignment horizontal="center" vertical="center" shrinkToFit="1"/>
      <protection locked="0"/>
    </xf>
    <xf numFmtId="0" fontId="9" fillId="0" borderId="9" xfId="2" applyFont="1" applyBorder="1" applyAlignment="1" applyProtection="1">
      <alignment horizontal="center" vertical="center" shrinkToFit="1"/>
      <protection locked="0"/>
    </xf>
    <xf numFmtId="0" fontId="9" fillId="0" borderId="10" xfId="2" applyFont="1" applyBorder="1" applyAlignment="1" applyProtection="1">
      <alignment horizontal="center" vertical="center" shrinkToFit="1"/>
      <protection locked="0"/>
    </xf>
    <xf numFmtId="0" fontId="9" fillId="0" borderId="11" xfId="2" applyFont="1" applyBorder="1" applyAlignment="1" applyProtection="1">
      <alignment horizontal="center" vertical="center" shrinkToFit="1"/>
      <protection locked="0"/>
    </xf>
    <xf numFmtId="4" fontId="9" fillId="2" borderId="6" xfId="2" applyNumberFormat="1" applyFont="1" applyFill="1" applyBorder="1" applyAlignment="1">
      <alignment horizontal="center" vertical="center" shrinkToFit="1"/>
    </xf>
    <xf numFmtId="4" fontId="9" fillId="2" borderId="5" xfId="2" applyNumberFormat="1" applyFont="1" applyFill="1" applyBorder="1" applyAlignment="1">
      <alignment horizontal="center" vertical="center" shrinkToFit="1"/>
    </xf>
    <xf numFmtId="4" fontId="9" fillId="2" borderId="9" xfId="2" applyNumberFormat="1" applyFont="1" applyFill="1" applyBorder="1" applyAlignment="1">
      <alignment horizontal="center" vertical="center" shrinkToFit="1"/>
    </xf>
    <xf numFmtId="4" fontId="9" fillId="2" borderId="11" xfId="2" applyNumberFormat="1" applyFont="1" applyFill="1" applyBorder="1" applyAlignment="1">
      <alignment horizontal="center" vertical="center" shrinkToFit="1"/>
    </xf>
    <xf numFmtId="176" fontId="9" fillId="0" borderId="6" xfId="2" applyNumberFormat="1" applyFont="1" applyBorder="1" applyAlignment="1" applyProtection="1">
      <alignment horizontal="center" vertical="center" shrinkToFit="1"/>
      <protection locked="0"/>
    </xf>
    <xf numFmtId="176" fontId="9" fillId="0" borderId="7" xfId="2" applyNumberFormat="1" applyFont="1" applyBorder="1" applyAlignment="1" applyProtection="1">
      <alignment horizontal="center" vertical="center" shrinkToFit="1"/>
      <protection locked="0"/>
    </xf>
    <xf numFmtId="176" fontId="9" fillId="0" borderId="5" xfId="2" applyNumberFormat="1" applyFont="1" applyBorder="1" applyAlignment="1" applyProtection="1">
      <alignment horizontal="center" vertical="center" shrinkToFit="1"/>
      <protection locked="0"/>
    </xf>
    <xf numFmtId="176" fontId="9" fillId="0" borderId="9" xfId="2" applyNumberFormat="1" applyFont="1" applyBorder="1" applyAlignment="1" applyProtection="1">
      <alignment horizontal="center" vertical="center" shrinkToFit="1"/>
      <protection locked="0"/>
    </xf>
    <xf numFmtId="176" fontId="9" fillId="0" borderId="10" xfId="2" applyNumberFormat="1" applyFont="1" applyBorder="1" applyAlignment="1" applyProtection="1">
      <alignment horizontal="center" vertical="center" shrinkToFit="1"/>
      <protection locked="0"/>
    </xf>
    <xf numFmtId="176" fontId="9" fillId="0" borderId="11" xfId="2" applyNumberFormat="1" applyFont="1" applyBorder="1" applyAlignment="1" applyProtection="1">
      <alignment horizontal="center" vertical="center" shrinkToFit="1"/>
      <protection locked="0"/>
    </xf>
    <xf numFmtId="0" fontId="9" fillId="2" borderId="14" xfId="2" applyFont="1" applyFill="1" applyBorder="1" applyAlignment="1">
      <alignment horizontal="center" vertical="center" shrinkToFit="1"/>
    </xf>
    <xf numFmtId="0" fontId="9" fillId="0" borderId="6" xfId="2" applyFont="1" applyBorder="1" applyAlignment="1" applyProtection="1">
      <alignment horizontal="left" vertical="center" shrinkToFit="1"/>
      <protection locked="0"/>
    </xf>
    <xf numFmtId="0" fontId="9" fillId="0" borderId="7" xfId="2" applyFont="1" applyBorder="1" applyAlignment="1" applyProtection="1">
      <alignment horizontal="left" vertical="center" shrinkToFit="1"/>
      <protection locked="0"/>
    </xf>
    <xf numFmtId="0" fontId="9" fillId="0" borderId="5" xfId="2" applyFont="1" applyBorder="1" applyAlignment="1" applyProtection="1">
      <alignment horizontal="left" vertical="center" shrinkToFit="1"/>
      <protection locked="0"/>
    </xf>
    <xf numFmtId="0" fontId="9" fillId="2" borderId="1" xfId="2" applyFont="1" applyFill="1" applyBorder="1" applyAlignment="1">
      <alignment horizontal="center" vertical="center" shrinkToFit="1"/>
    </xf>
    <xf numFmtId="176" fontId="9" fillId="0" borderId="2" xfId="2" applyNumberFormat="1" applyFont="1" applyBorder="1" applyAlignment="1" applyProtection="1">
      <alignment horizontal="center" vertical="center" shrinkToFit="1"/>
      <protection locked="0"/>
    </xf>
    <xf numFmtId="176" fontId="9" fillId="0" borderId="3" xfId="2" applyNumberFormat="1" applyFont="1" applyBorder="1" applyAlignment="1" applyProtection="1">
      <alignment horizontal="center" vertical="center" shrinkToFit="1"/>
      <protection locked="0"/>
    </xf>
    <xf numFmtId="176" fontId="9" fillId="0" borderId="8" xfId="2" applyNumberFormat="1" applyFont="1" applyBorder="1" applyAlignment="1" applyProtection="1">
      <alignment horizontal="center" vertical="center" shrinkToFit="1"/>
      <protection locked="0"/>
    </xf>
    <xf numFmtId="0" fontId="9" fillId="2" borderId="13" xfId="2" applyFont="1" applyFill="1" applyBorder="1" applyAlignment="1">
      <alignment horizontal="center" vertical="center" shrinkToFit="1"/>
    </xf>
    <xf numFmtId="0" fontId="9" fillId="0" borderId="9" xfId="2" applyFont="1" applyBorder="1" applyAlignment="1" applyProtection="1">
      <alignment horizontal="left" vertical="center" shrinkToFit="1"/>
      <protection locked="0"/>
    </xf>
    <xf numFmtId="0" fontId="9" fillId="0" borderId="10" xfId="2" applyFont="1" applyBorder="1" applyAlignment="1" applyProtection="1">
      <alignment horizontal="left" vertical="center" shrinkToFit="1"/>
      <protection locked="0"/>
    </xf>
    <xf numFmtId="0" fontId="9" fillId="0" borderId="11" xfId="2" applyFont="1" applyBorder="1" applyAlignment="1" applyProtection="1">
      <alignment horizontal="left" vertical="center" shrinkToFit="1"/>
      <protection locked="0"/>
    </xf>
    <xf numFmtId="0" fontId="10" fillId="0" borderId="1" xfId="2" applyFont="1" applyBorder="1" applyAlignment="1" applyProtection="1">
      <alignment horizontal="center" vertical="center"/>
      <protection locked="0"/>
    </xf>
    <xf numFmtId="180" fontId="9" fillId="0" borderId="3" xfId="2" applyNumberFormat="1" applyFont="1" applyBorder="1" applyAlignment="1" applyProtection="1">
      <alignment horizontal="center" vertical="center" shrinkToFit="1"/>
      <protection locked="0"/>
    </xf>
    <xf numFmtId="0" fontId="9" fillId="2" borderId="14" xfId="2" applyFont="1" applyFill="1" applyBorder="1" applyAlignment="1">
      <alignment horizontal="center" vertical="center" textRotation="255" shrinkToFit="1"/>
    </xf>
    <xf numFmtId="0" fontId="9" fillId="2" borderId="15" xfId="2" applyFont="1" applyFill="1" applyBorder="1" applyAlignment="1">
      <alignment horizontal="center" vertical="center" textRotation="255" shrinkToFit="1"/>
    </xf>
    <xf numFmtId="0" fontId="9" fillId="2" borderId="13" xfId="2" applyFont="1" applyFill="1" applyBorder="1" applyAlignment="1">
      <alignment horizontal="center" vertical="center" textRotation="255" shrinkToFit="1"/>
    </xf>
    <xf numFmtId="0" fontId="9" fillId="2" borderId="6" xfId="2" applyFont="1" applyFill="1" applyBorder="1" applyAlignment="1">
      <alignment horizontal="center" vertical="center" textRotation="255" wrapText="1" shrinkToFit="1"/>
    </xf>
    <xf numFmtId="0" fontId="9" fillId="2" borderId="5" xfId="2" applyFont="1" applyFill="1" applyBorder="1" applyAlignment="1">
      <alignment horizontal="center" vertical="center" textRotation="255" shrinkToFit="1"/>
    </xf>
    <xf numFmtId="0" fontId="15" fillId="0" borderId="2" xfId="7" applyBorder="1" applyAlignment="1" applyProtection="1">
      <alignment horizontal="center" vertical="center" shrinkToFit="1"/>
      <protection locked="0"/>
    </xf>
    <xf numFmtId="0" fontId="15" fillId="0" borderId="8" xfId="2" applyBorder="1" applyAlignment="1" applyProtection="1">
      <alignment horizontal="center" vertical="center" shrinkToFit="1"/>
      <protection locked="0"/>
    </xf>
    <xf numFmtId="0" fontId="15" fillId="0" borderId="2" xfId="2" applyBorder="1" applyAlignment="1" applyProtection="1">
      <alignment horizontal="center" vertical="center" shrinkToFit="1"/>
      <protection locked="0"/>
    </xf>
    <xf numFmtId="0" fontId="15" fillId="0" borderId="3" xfId="2" applyBorder="1" applyAlignment="1" applyProtection="1">
      <alignment horizontal="center" vertical="center" shrinkToFit="1"/>
      <protection locked="0"/>
    </xf>
    <xf numFmtId="0" fontId="4" fillId="2" borderId="1" xfId="2" applyFont="1" applyFill="1" applyBorder="1" applyAlignment="1">
      <alignment horizontal="center" vertical="center" wrapText="1" shrinkToFit="1"/>
    </xf>
    <xf numFmtId="0" fontId="5" fillId="0" borderId="10" xfId="2" applyFont="1" applyBorder="1" applyAlignment="1">
      <alignment horizontal="left" vertical="center"/>
    </xf>
    <xf numFmtId="0" fontId="4" fillId="2" borderId="14" xfId="2" applyFont="1" applyFill="1" applyBorder="1" applyAlignment="1">
      <alignment horizontal="center" vertical="center"/>
    </xf>
    <xf numFmtId="0" fontId="6" fillId="0" borderId="6" xfId="2" applyFont="1" applyBorder="1" applyAlignment="1">
      <alignment horizontal="left" vertical="center"/>
    </xf>
    <xf numFmtId="0" fontId="6" fillId="0" borderId="7" xfId="2" applyFont="1" applyBorder="1" applyAlignment="1">
      <alignment horizontal="left" vertical="center"/>
    </xf>
    <xf numFmtId="0" fontId="6" fillId="0" borderId="5" xfId="2" applyFont="1" applyBorder="1" applyAlignment="1">
      <alignment horizontal="left" vertical="center"/>
    </xf>
    <xf numFmtId="0" fontId="4" fillId="2" borderId="1" xfId="2" applyFont="1" applyFill="1" applyBorder="1" applyAlignment="1">
      <alignment horizontal="center" vertical="center"/>
    </xf>
    <xf numFmtId="0" fontId="6" fillId="0" borderId="2" xfId="2" applyFont="1" applyBorder="1" applyAlignment="1">
      <alignment horizontal="left" vertical="center" shrinkToFit="1"/>
    </xf>
    <xf numFmtId="0" fontId="6" fillId="0" borderId="3" xfId="2" applyFont="1" applyBorder="1" applyAlignment="1">
      <alignment horizontal="left" vertical="center" shrinkToFit="1"/>
    </xf>
    <xf numFmtId="0" fontId="6" fillId="0" borderId="8" xfId="2" applyFont="1" applyBorder="1" applyAlignment="1">
      <alignment horizontal="left" vertical="center" shrinkToFit="1"/>
    </xf>
    <xf numFmtId="0" fontId="4" fillId="2" borderId="13" xfId="2" applyFont="1" applyFill="1" applyBorder="1" applyAlignment="1">
      <alignment horizontal="center" vertical="center"/>
    </xf>
    <xf numFmtId="0" fontId="6" fillId="0" borderId="9" xfId="2"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shrinkToFit="1"/>
    </xf>
    <xf numFmtId="0" fontId="4" fillId="2" borderId="13" xfId="7" applyFont="1" applyFill="1" applyBorder="1" applyAlignment="1">
      <alignment horizontal="center" vertical="center" wrapText="1"/>
    </xf>
    <xf numFmtId="0" fontId="4" fillId="2" borderId="15" xfId="7"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16" fillId="2" borderId="14" xfId="2" applyFont="1" applyFill="1" applyBorder="1" applyAlignment="1">
      <alignment horizontal="center" vertical="center" wrapText="1"/>
    </xf>
    <xf numFmtId="0" fontId="16" fillId="2" borderId="13" xfId="2" applyFont="1" applyFill="1" applyBorder="1" applyAlignment="1">
      <alignment horizontal="center" vertical="center" wrapText="1"/>
    </xf>
    <xf numFmtId="0" fontId="30" fillId="2" borderId="14" xfId="2" applyFont="1" applyFill="1" applyBorder="1" applyAlignment="1">
      <alignment horizontal="center" vertical="center" wrapText="1"/>
    </xf>
    <xf numFmtId="0" fontId="30" fillId="2" borderId="13" xfId="2" applyFont="1" applyFill="1" applyBorder="1" applyAlignment="1">
      <alignment horizontal="center" vertical="center" wrapText="1"/>
    </xf>
    <xf numFmtId="0" fontId="52" fillId="2" borderId="14" xfId="2" applyFont="1" applyFill="1" applyBorder="1" applyAlignment="1">
      <alignment horizontal="center" vertical="center" wrapText="1" shrinkToFit="1"/>
    </xf>
    <xf numFmtId="0" fontId="52" fillId="2" borderId="13" xfId="2" applyFont="1" applyFill="1" applyBorder="1" applyAlignment="1">
      <alignment horizontal="center" vertical="center" wrapText="1" shrinkToFit="1"/>
    </xf>
    <xf numFmtId="0" fontId="30" fillId="2" borderId="14" xfId="2" applyFont="1" applyFill="1" applyBorder="1" applyAlignment="1">
      <alignment horizontal="center" vertical="center" wrapText="1" shrinkToFit="1"/>
    </xf>
    <xf numFmtId="0" fontId="30" fillId="2" borderId="13" xfId="2" applyFont="1" applyFill="1" applyBorder="1" applyAlignment="1">
      <alignment horizontal="center" vertical="center" wrapText="1" shrinkToFit="1"/>
    </xf>
    <xf numFmtId="0" fontId="4" fillId="2" borderId="6" xfId="7" quotePrefix="1" applyFont="1" applyFill="1" applyBorder="1" applyAlignment="1">
      <alignment horizontal="center" vertical="center" shrinkToFit="1"/>
    </xf>
    <xf numFmtId="0" fontId="4" fillId="2" borderId="5" xfId="7" quotePrefix="1" applyFont="1" applyFill="1" applyBorder="1" applyAlignment="1">
      <alignment horizontal="center" vertical="center" shrinkToFit="1"/>
    </xf>
    <xf numFmtId="0" fontId="4" fillId="2" borderId="9" xfId="7" quotePrefix="1" applyFont="1" applyFill="1" applyBorder="1" applyAlignment="1">
      <alignment horizontal="center" vertical="center" shrinkToFit="1"/>
    </xf>
    <xf numFmtId="0" fontId="4" fillId="2" borderId="11" xfId="7" quotePrefix="1" applyFont="1" applyFill="1" applyBorder="1" applyAlignment="1">
      <alignment horizontal="center" vertical="center" shrinkToFit="1"/>
    </xf>
    <xf numFmtId="0" fontId="4" fillId="2" borderId="6" xfId="7" applyFont="1" applyFill="1" applyBorder="1" applyAlignment="1">
      <alignment horizontal="center" vertical="center"/>
    </xf>
    <xf numFmtId="0" fontId="4" fillId="2" borderId="7" xfId="7" applyFont="1" applyFill="1" applyBorder="1" applyAlignment="1">
      <alignment horizontal="center" vertical="center"/>
    </xf>
    <xf numFmtId="0" fontId="4" fillId="2" borderId="5" xfId="7" applyFont="1" applyFill="1" applyBorder="1" applyAlignment="1">
      <alignment horizontal="center" vertical="center"/>
    </xf>
    <xf numFmtId="0" fontId="4" fillId="2" borderId="9" xfId="7" applyFont="1" applyFill="1" applyBorder="1" applyAlignment="1">
      <alignment horizontal="center" vertical="center"/>
    </xf>
    <xf numFmtId="0" fontId="4" fillId="2" borderId="10" xfId="7" applyFont="1" applyFill="1" applyBorder="1" applyAlignment="1">
      <alignment horizontal="center" vertical="center"/>
    </xf>
    <xf numFmtId="0" fontId="4" fillId="2" borderId="11" xfId="7"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7"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0" fontId="4" fillId="2" borderId="9"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4" fillId="2" borderId="6" xfId="7" applyFont="1" applyFill="1" applyBorder="1" applyAlignment="1">
      <alignment horizontal="center" vertical="center" shrinkToFit="1"/>
    </xf>
    <xf numFmtId="0" fontId="4" fillId="2" borderId="7" xfId="7" applyFont="1" applyFill="1" applyBorder="1" applyAlignment="1">
      <alignment horizontal="center" vertical="center" shrinkToFit="1"/>
    </xf>
    <xf numFmtId="0" fontId="4" fillId="2" borderId="5" xfId="7" applyFont="1" applyFill="1" applyBorder="1" applyAlignment="1">
      <alignment horizontal="center" vertical="center" shrinkToFit="1"/>
    </xf>
    <xf numFmtId="0" fontId="4" fillId="2" borderId="9" xfId="7" applyFont="1" applyFill="1" applyBorder="1" applyAlignment="1">
      <alignment horizontal="center" vertical="center" shrinkToFit="1"/>
    </xf>
    <xf numFmtId="0" fontId="4" fillId="2" borderId="10" xfId="7" applyFont="1" applyFill="1" applyBorder="1" applyAlignment="1">
      <alignment horizontal="center" vertical="center" shrinkToFit="1"/>
    </xf>
    <xf numFmtId="0" fontId="4" fillId="2" borderId="11" xfId="7" applyFont="1" applyFill="1" applyBorder="1" applyAlignment="1">
      <alignment horizontal="center" vertical="center" shrinkToFit="1"/>
    </xf>
    <xf numFmtId="0" fontId="37" fillId="0" borderId="1" xfId="7" applyFont="1" applyBorder="1" applyAlignment="1" applyProtection="1">
      <alignment horizontal="center" vertical="center" shrinkToFit="1"/>
      <protection locked="0"/>
    </xf>
    <xf numFmtId="0" fontId="15" fillId="0" borderId="1" xfId="2" applyBorder="1" applyAlignment="1" applyProtection="1">
      <alignment horizontal="center" vertical="center" shrinkToFit="1"/>
      <protection locked="0"/>
    </xf>
    <xf numFmtId="0" fontId="16" fillId="2" borderId="1" xfId="2" applyFont="1" applyFill="1" applyBorder="1" applyAlignment="1">
      <alignment horizontal="center" vertical="center" wrapText="1"/>
    </xf>
    <xf numFmtId="0" fontId="30" fillId="2" borderId="1"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4"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2"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8" xfId="2" applyFont="1" applyFill="1" applyBorder="1" applyAlignment="1">
      <alignment horizontal="center" vertical="center" shrinkToFit="1"/>
    </xf>
    <xf numFmtId="178" fontId="4" fillId="0" borderId="1" xfId="2" applyNumberFormat="1" applyFont="1" applyBorder="1" applyAlignment="1">
      <alignment horizontal="center" vertical="center" wrapText="1" shrinkToFit="1"/>
    </xf>
    <xf numFmtId="0" fontId="6" fillId="0" borderId="6" xfId="2" applyFont="1" applyBorder="1" applyAlignment="1">
      <alignment horizontal="center" vertical="center" wrapText="1" shrinkToFit="1"/>
    </xf>
    <xf numFmtId="0" fontId="6" fillId="0" borderId="7" xfId="2" applyFont="1" applyBorder="1" applyAlignment="1">
      <alignment horizontal="center" vertical="center" wrapText="1" shrinkToFit="1"/>
    </xf>
    <xf numFmtId="0" fontId="6" fillId="0" borderId="5" xfId="2" applyFont="1" applyBorder="1" applyAlignment="1">
      <alignment horizontal="center" vertical="center" wrapText="1" shrinkToFit="1"/>
    </xf>
    <xf numFmtId="0" fontId="6" fillId="0" borderId="9" xfId="2" applyFont="1" applyBorder="1" applyAlignment="1">
      <alignment horizontal="center" vertical="center" wrapText="1" shrinkToFit="1"/>
    </xf>
    <xf numFmtId="0" fontId="6" fillId="0" borderId="10" xfId="2" applyFont="1" applyBorder="1" applyAlignment="1">
      <alignment horizontal="center" vertical="center" wrapText="1" shrinkToFit="1"/>
    </xf>
    <xf numFmtId="0" fontId="6" fillId="0" borderId="11" xfId="2" applyFont="1" applyBorder="1" applyAlignment="1">
      <alignment horizontal="center" vertical="center" wrapText="1" shrinkToFit="1"/>
    </xf>
    <xf numFmtId="0" fontId="10" fillId="0" borderId="0" xfId="2" applyFont="1" applyAlignment="1">
      <alignment horizontal="left" vertical="center"/>
    </xf>
    <xf numFmtId="0" fontId="9" fillId="0" borderId="6" xfId="2" applyFont="1" applyBorder="1" applyAlignment="1">
      <alignment horizontal="left" vertical="center"/>
    </xf>
    <xf numFmtId="0" fontId="9" fillId="0" borderId="7" xfId="2" applyFont="1" applyBorder="1" applyAlignment="1">
      <alignment horizontal="left" vertical="center"/>
    </xf>
    <xf numFmtId="0" fontId="9" fillId="0" borderId="5" xfId="2" applyFont="1" applyBorder="1" applyAlignment="1">
      <alignment horizontal="left" vertical="center"/>
    </xf>
    <xf numFmtId="0" fontId="9" fillId="0" borderId="1" xfId="2" applyFont="1" applyBorder="1" applyAlignment="1">
      <alignment horizontal="left" vertical="center" shrinkToFit="1"/>
    </xf>
    <xf numFmtId="176" fontId="9" fillId="0" borderId="6" xfId="2" applyNumberFormat="1" applyFont="1" applyBorder="1" applyAlignment="1">
      <alignment horizontal="center" vertical="center"/>
    </xf>
    <xf numFmtId="176" fontId="9" fillId="0" borderId="7" xfId="2" applyNumberFormat="1" applyFont="1" applyBorder="1" applyAlignment="1">
      <alignment horizontal="center" vertical="center"/>
    </xf>
    <xf numFmtId="176" fontId="9" fillId="0" borderId="5" xfId="2" applyNumberFormat="1" applyFont="1" applyBorder="1" applyAlignment="1">
      <alignment horizontal="center" vertical="center"/>
    </xf>
    <xf numFmtId="176" fontId="9" fillId="0" borderId="9" xfId="2" applyNumberFormat="1" applyFont="1" applyBorder="1" applyAlignment="1">
      <alignment horizontal="center" vertical="center"/>
    </xf>
    <xf numFmtId="176" fontId="9" fillId="0" borderId="10" xfId="2" applyNumberFormat="1" applyFont="1" applyBorder="1" applyAlignment="1">
      <alignment horizontal="center" vertical="center"/>
    </xf>
    <xf numFmtId="176" fontId="9" fillId="0" borderId="11" xfId="2" applyNumberFormat="1" applyFont="1" applyBorder="1" applyAlignment="1">
      <alignment horizontal="center" vertical="center"/>
    </xf>
    <xf numFmtId="0" fontId="9" fillId="0" borderId="2" xfId="2" applyFont="1" applyBorder="1" applyAlignment="1">
      <alignment horizontal="left" vertical="center"/>
    </xf>
    <xf numFmtId="0" fontId="9" fillId="0" borderId="3" xfId="2" applyFont="1" applyBorder="1" applyAlignment="1">
      <alignment horizontal="left" vertical="center"/>
    </xf>
    <xf numFmtId="0" fontId="9" fillId="0" borderId="8" xfId="2" applyFont="1" applyBorder="1" applyAlignment="1">
      <alignment horizontal="left" vertical="center"/>
    </xf>
    <xf numFmtId="0" fontId="9" fillId="2" borderId="1" xfId="2" applyFont="1" applyFill="1" applyBorder="1" applyAlignment="1">
      <alignment horizontal="center" vertical="center" wrapText="1"/>
    </xf>
    <xf numFmtId="0" fontId="9" fillId="2" borderId="13" xfId="2" applyFont="1" applyFill="1" applyBorder="1" applyAlignment="1">
      <alignment vertical="center" textRotation="255"/>
    </xf>
    <xf numFmtId="0" fontId="9" fillId="2" borderId="1" xfId="2" applyFont="1" applyFill="1" applyBorder="1" applyAlignment="1">
      <alignment vertical="center" textRotation="255"/>
    </xf>
    <xf numFmtId="0" fontId="9" fillId="0" borderId="13" xfId="2" applyFont="1" applyBorder="1" applyAlignment="1" applyProtection="1">
      <alignment horizontal="center"/>
      <protection locked="0"/>
    </xf>
    <xf numFmtId="0" fontId="9" fillId="0" borderId="1" xfId="2" applyFont="1" applyBorder="1" applyAlignment="1" applyProtection="1">
      <alignment horizontal="center"/>
      <protection locked="0"/>
    </xf>
    <xf numFmtId="0" fontId="9" fillId="0" borderId="6"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5" xfId="2" applyFont="1" applyBorder="1" applyAlignment="1">
      <alignment horizontal="center" vertical="center" wrapText="1" shrinkToFit="1"/>
    </xf>
    <xf numFmtId="0" fontId="9" fillId="0" borderId="9" xfId="2" applyFont="1" applyBorder="1" applyAlignment="1">
      <alignment horizontal="center" vertical="center" wrapText="1" shrinkToFit="1"/>
    </xf>
    <xf numFmtId="0" fontId="9" fillId="0" borderId="10" xfId="2" applyFont="1" applyBorder="1" applyAlignment="1">
      <alignment horizontal="center" vertical="center" wrapText="1" shrinkToFit="1"/>
    </xf>
    <xf numFmtId="0" fontId="9" fillId="0" borderId="11" xfId="2" applyFont="1" applyBorder="1" applyAlignment="1">
      <alignment horizontal="center" vertical="center" wrapText="1" shrinkToFit="1"/>
    </xf>
    <xf numFmtId="0" fontId="9" fillId="2" borderId="6" xfId="2" applyFont="1" applyFill="1" applyBorder="1" applyAlignment="1">
      <alignment horizontal="center" vertical="center" wrapText="1" shrinkToFit="1"/>
    </xf>
    <xf numFmtId="0" fontId="9" fillId="2" borderId="7" xfId="2" applyFont="1" applyFill="1" applyBorder="1" applyAlignment="1">
      <alignment horizontal="center" vertical="center" wrapText="1" shrinkToFit="1"/>
    </xf>
    <xf numFmtId="0" fontId="9" fillId="2" borderId="5" xfId="2" applyFont="1" applyFill="1" applyBorder="1" applyAlignment="1">
      <alignment horizontal="center" vertical="center" wrapText="1" shrinkToFit="1"/>
    </xf>
    <xf numFmtId="0" fontId="9" fillId="2" borderId="9" xfId="2" applyFont="1" applyFill="1" applyBorder="1" applyAlignment="1">
      <alignment horizontal="center" vertical="center" wrapText="1" shrinkToFit="1"/>
    </xf>
    <xf numFmtId="0" fontId="9" fillId="2" borderId="10" xfId="2" applyFont="1" applyFill="1" applyBorder="1" applyAlignment="1">
      <alignment horizontal="center" vertical="center" wrapText="1" shrinkToFit="1"/>
    </xf>
    <xf numFmtId="0" fontId="9" fillId="2" borderId="11" xfId="2" applyFont="1" applyFill="1" applyBorder="1" applyAlignment="1">
      <alignment horizontal="center" vertical="center" wrapText="1" shrinkToFit="1"/>
    </xf>
    <xf numFmtId="0" fontId="9" fillId="2" borderId="15" xfId="2" applyFont="1" applyFill="1" applyBorder="1" applyAlignment="1">
      <alignment vertical="center" textRotation="255"/>
    </xf>
    <xf numFmtId="0" fontId="9" fillId="0" borderId="12" xfId="2" applyFont="1" applyBorder="1" applyAlignment="1" applyProtection="1">
      <alignment horizontal="center" vertical="top"/>
      <protection locked="0"/>
    </xf>
    <xf numFmtId="0" fontId="9" fillId="0" borderId="0" xfId="2" applyFont="1" applyAlignment="1" applyProtection="1">
      <alignment horizontal="center" vertical="top"/>
      <protection locked="0"/>
    </xf>
    <xf numFmtId="0" fontId="9" fillId="0" borderId="4" xfId="2" applyFont="1" applyBorder="1" applyAlignment="1" applyProtection="1">
      <alignment horizontal="center" vertical="top"/>
      <protection locked="0"/>
    </xf>
    <xf numFmtId="0" fontId="9" fillId="0" borderId="0" xfId="2" applyFont="1" applyAlignment="1" applyProtection="1">
      <alignment horizontal="left" vertical="center" wrapText="1"/>
      <protection locked="0"/>
    </xf>
    <xf numFmtId="0" fontId="9" fillId="0" borderId="4" xfId="2" applyFont="1" applyBorder="1" applyAlignment="1" applyProtection="1">
      <alignment horizontal="left" vertical="center" wrapText="1"/>
      <protection locked="0"/>
    </xf>
    <xf numFmtId="0" fontId="9" fillId="0" borderId="10" xfId="2" applyFont="1" applyBorder="1" applyAlignment="1" applyProtection="1">
      <alignment horizontal="left" vertical="center" wrapText="1"/>
      <protection locked="0"/>
    </xf>
    <xf numFmtId="0" fontId="9" fillId="0" borderId="11" xfId="2" applyFont="1" applyBorder="1" applyAlignment="1" applyProtection="1">
      <alignment horizontal="left" vertical="center" wrapText="1"/>
      <protection locked="0"/>
    </xf>
    <xf numFmtId="0" fontId="9" fillId="2" borderId="1" xfId="2" applyFont="1" applyFill="1" applyBorder="1" applyAlignment="1">
      <alignment horizontal="center" vertical="center" wrapText="1" shrinkToFit="1"/>
    </xf>
    <xf numFmtId="0" fontId="9" fillId="2" borderId="14" xfId="2" applyFont="1" applyFill="1" applyBorder="1" applyAlignment="1">
      <alignment horizontal="center" vertical="center" wrapText="1" shrinkToFit="1"/>
    </xf>
    <xf numFmtId="0" fontId="9" fillId="2" borderId="15" xfId="2" applyFont="1" applyFill="1" applyBorder="1" applyAlignment="1">
      <alignment horizontal="center" vertical="center" wrapText="1" shrinkToFit="1"/>
    </xf>
    <xf numFmtId="0" fontId="9" fillId="2" borderId="13" xfId="2" applyFont="1" applyFill="1" applyBorder="1" applyAlignment="1">
      <alignment horizontal="center" vertical="center" wrapText="1" shrinkToFit="1"/>
    </xf>
    <xf numFmtId="196" fontId="12" fillId="0" borderId="6" xfId="1" applyNumberFormat="1" applyBorder="1" applyAlignment="1">
      <alignment horizontal="center" vertical="center" shrinkToFit="1"/>
    </xf>
    <xf numFmtId="196" fontId="12" fillId="0" borderId="5" xfId="1" applyNumberFormat="1" applyBorder="1" applyAlignment="1">
      <alignment horizontal="center" vertical="center" shrinkToFit="1"/>
    </xf>
    <xf numFmtId="196" fontId="12" fillId="0" borderId="12" xfId="1" applyNumberFormat="1" applyBorder="1" applyAlignment="1">
      <alignment horizontal="center" vertical="center" shrinkToFit="1"/>
    </xf>
    <xf numFmtId="196" fontId="12" fillId="0" borderId="4" xfId="1" applyNumberFormat="1" applyBorder="1" applyAlignment="1">
      <alignment horizontal="center" vertical="center" shrinkToFit="1"/>
    </xf>
    <xf numFmtId="196" fontId="12" fillId="0" borderId="9" xfId="1" applyNumberFormat="1" applyBorder="1" applyAlignment="1">
      <alignment horizontal="center" vertical="center" shrinkToFit="1"/>
    </xf>
    <xf numFmtId="196" fontId="12" fillId="0" borderId="11" xfId="1" applyNumberFormat="1" applyBorder="1" applyAlignment="1">
      <alignment horizontal="center" vertical="center" shrinkToFit="1"/>
    </xf>
    <xf numFmtId="177" fontId="23" fillId="0" borderId="13" xfId="2" applyNumberFormat="1" applyFont="1" applyBorder="1" applyAlignment="1" applyProtection="1">
      <alignment horizontal="center" vertical="center" shrinkToFit="1"/>
      <protection locked="0"/>
    </xf>
    <xf numFmtId="177" fontId="23" fillId="0" borderId="1" xfId="2" applyNumberFormat="1" applyFont="1" applyBorder="1" applyAlignment="1" applyProtection="1">
      <alignment horizontal="center" vertical="center" shrinkToFit="1"/>
      <protection locked="0"/>
    </xf>
    <xf numFmtId="0" fontId="9" fillId="2" borderId="4" xfId="2" applyFont="1" applyFill="1" applyBorder="1" applyAlignment="1">
      <alignment horizontal="center" vertical="center" shrinkToFit="1"/>
    </xf>
    <xf numFmtId="0" fontId="9" fillId="2" borderId="12" xfId="2" applyFont="1" applyFill="1" applyBorder="1" applyAlignment="1">
      <alignment horizontal="center" vertical="center" wrapText="1" shrinkToFit="1"/>
    </xf>
    <xf numFmtId="0" fontId="9" fillId="2" borderId="4" xfId="2" applyFont="1" applyFill="1" applyBorder="1" applyAlignment="1">
      <alignment horizontal="center" vertical="center" wrapText="1" shrinkToFit="1"/>
    </xf>
    <xf numFmtId="0" fontId="13" fillId="0" borderId="12" xfId="2" applyFont="1" applyBorder="1" applyAlignment="1" applyProtection="1">
      <alignment horizontal="center" vertical="center"/>
      <protection locked="0"/>
    </xf>
    <xf numFmtId="0" fontId="13" fillId="0" borderId="0" xfId="2" applyFont="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10" xfId="2" applyFont="1" applyBorder="1" applyAlignment="1" applyProtection="1">
      <alignment horizontal="center" vertical="center"/>
      <protection locked="0"/>
    </xf>
    <xf numFmtId="192" fontId="9" fillId="0" borderId="14" xfId="2" applyNumberFormat="1" applyFont="1" applyBorder="1" applyAlignment="1" applyProtection="1">
      <alignment horizontal="center" vertical="center" shrinkToFit="1"/>
      <protection locked="0"/>
    </xf>
    <xf numFmtId="192" fontId="9" fillId="0" borderId="15" xfId="2" applyNumberFormat="1" applyFont="1" applyBorder="1" applyAlignment="1" applyProtection="1">
      <alignment horizontal="center" vertical="center" shrinkToFit="1"/>
      <protection locked="0"/>
    </xf>
    <xf numFmtId="192" fontId="9" fillId="0" borderId="13" xfId="2" applyNumberFormat="1" applyFont="1" applyBorder="1" applyAlignment="1" applyProtection="1">
      <alignment horizontal="center" vertical="center" shrinkToFit="1"/>
      <protection locked="0"/>
    </xf>
    <xf numFmtId="177" fontId="9" fillId="0" borderId="15" xfId="2" applyNumberFormat="1" applyFont="1" applyBorder="1" applyAlignment="1" applyProtection="1">
      <alignment horizontal="center" vertical="center" shrinkToFit="1"/>
      <protection locked="0"/>
    </xf>
    <xf numFmtId="177" fontId="9" fillId="0" borderId="13" xfId="2" applyNumberFormat="1" applyFont="1" applyBorder="1" applyAlignment="1" applyProtection="1">
      <alignment horizontal="center" vertical="center" shrinkToFit="1"/>
      <protection locked="0"/>
    </xf>
    <xf numFmtId="0" fontId="9" fillId="2" borderId="15" xfId="2" applyFont="1" applyFill="1" applyBorder="1" applyAlignment="1">
      <alignment horizontal="center" vertical="center" shrinkToFit="1"/>
    </xf>
    <xf numFmtId="177" fontId="10" fillId="2" borderId="1" xfId="2" applyNumberFormat="1" applyFont="1" applyFill="1" applyBorder="1" applyAlignment="1">
      <alignment horizontal="center" vertical="center" wrapText="1" shrinkToFit="1"/>
    </xf>
    <xf numFmtId="0" fontId="43" fillId="0" borderId="1" xfId="0" applyFont="1" applyBorder="1" applyAlignment="1">
      <alignment horizontal="center" vertical="center" shrinkToFit="1"/>
    </xf>
    <xf numFmtId="177" fontId="9" fillId="2" borderId="14" xfId="2" applyNumberFormat="1" applyFont="1" applyFill="1" applyBorder="1" applyAlignment="1">
      <alignment horizontal="center" vertical="center" shrinkToFit="1"/>
    </xf>
    <xf numFmtId="177" fontId="9" fillId="2" borderId="15" xfId="2" applyNumberFormat="1" applyFont="1" applyFill="1" applyBorder="1" applyAlignment="1">
      <alignment horizontal="center" vertical="center" shrinkToFit="1"/>
    </xf>
    <xf numFmtId="177" fontId="9" fillId="2" borderId="13" xfId="2" applyNumberFormat="1" applyFont="1" applyFill="1" applyBorder="1" applyAlignment="1">
      <alignment horizontal="center" vertical="center" shrinkToFit="1"/>
    </xf>
    <xf numFmtId="177" fontId="9" fillId="2" borderId="12" xfId="2" applyNumberFormat="1" applyFont="1" applyFill="1" applyBorder="1" applyAlignment="1">
      <alignment horizontal="center" vertical="center" wrapText="1" shrinkToFit="1"/>
    </xf>
    <xf numFmtId="0" fontId="0" fillId="0" borderId="12" xfId="0" applyBorder="1" applyAlignment="1">
      <alignment horizontal="center" vertical="center" shrinkToFit="1"/>
    </xf>
    <xf numFmtId="0" fontId="0" fillId="0" borderId="9" xfId="0" applyBorder="1" applyAlignment="1">
      <alignment horizontal="center" vertical="center" shrinkToFit="1"/>
    </xf>
    <xf numFmtId="177" fontId="10" fillId="2" borderId="13" xfId="2" applyNumberFormat="1" applyFont="1" applyFill="1" applyBorder="1" applyAlignment="1">
      <alignment horizontal="center" vertical="center" wrapText="1"/>
    </xf>
    <xf numFmtId="0" fontId="43" fillId="0" borderId="13" xfId="0" applyFont="1" applyBorder="1" applyAlignment="1">
      <alignment horizontal="center" vertical="center" wrapText="1"/>
    </xf>
    <xf numFmtId="0" fontId="43" fillId="0" borderId="1" xfId="0" applyFont="1" applyBorder="1" applyAlignment="1">
      <alignment horizontal="center" vertical="center" wrapText="1"/>
    </xf>
    <xf numFmtId="0" fontId="9" fillId="0" borderId="1" xfId="2" applyFont="1" applyBorder="1" applyAlignment="1">
      <alignment horizontal="center" vertical="center" shrinkToFit="1"/>
    </xf>
    <xf numFmtId="0" fontId="9" fillId="2" borderId="0" xfId="2" applyFont="1" applyFill="1" applyAlignment="1">
      <alignment horizontal="center" vertical="center" wrapText="1" shrinkToFit="1"/>
    </xf>
    <xf numFmtId="0" fontId="9" fillId="2" borderId="1" xfId="2" applyFont="1" applyFill="1" applyBorder="1" applyAlignment="1" applyProtection="1">
      <alignment horizontal="center" vertical="center"/>
      <protection locked="0"/>
    </xf>
    <xf numFmtId="0" fontId="9" fillId="0" borderId="9" xfId="2" applyFont="1" applyBorder="1" applyAlignment="1">
      <alignment horizontal="left" vertical="center" shrinkToFit="1"/>
    </xf>
    <xf numFmtId="0" fontId="9" fillId="0" borderId="10" xfId="2" applyFont="1" applyBorder="1" applyAlignment="1">
      <alignment horizontal="left" vertical="center" shrinkToFit="1"/>
    </xf>
    <xf numFmtId="0" fontId="9" fillId="0" borderId="11" xfId="2" applyFont="1" applyBorder="1" applyAlignment="1">
      <alignment horizontal="left" vertical="center" shrinkToFit="1"/>
    </xf>
    <xf numFmtId="176" fontId="9" fillId="0" borderId="1" xfId="2" applyNumberFormat="1" applyFont="1" applyBorder="1" applyAlignment="1">
      <alignment horizontal="center" vertical="center" shrinkToFit="1"/>
    </xf>
    <xf numFmtId="0" fontId="9" fillId="0" borderId="2" xfId="2" applyFont="1" applyBorder="1" applyAlignment="1">
      <alignment horizontal="left" vertical="center" shrinkToFit="1"/>
    </xf>
    <xf numFmtId="0" fontId="9" fillId="0" borderId="3" xfId="2" applyFont="1" applyBorder="1" applyAlignment="1">
      <alignment horizontal="left" vertical="center" shrinkToFit="1"/>
    </xf>
    <xf numFmtId="0" fontId="9" fillId="0" borderId="8" xfId="2" applyFont="1" applyBorder="1" applyAlignment="1">
      <alignment horizontal="left" vertical="center" shrinkToFit="1"/>
    </xf>
    <xf numFmtId="0" fontId="9" fillId="0" borderId="14" xfId="2" applyFont="1" applyBorder="1" applyAlignment="1">
      <alignment horizontal="left" vertical="center" shrinkToFit="1"/>
    </xf>
    <xf numFmtId="0" fontId="9" fillId="0" borderId="14" xfId="2" applyFont="1" applyBorder="1" applyAlignment="1">
      <alignment horizontal="center" vertical="center" shrinkToFit="1"/>
    </xf>
    <xf numFmtId="4" fontId="9" fillId="2" borderId="1" xfId="2" applyNumberFormat="1" applyFont="1" applyFill="1" applyBorder="1" applyAlignment="1">
      <alignment horizontal="center" vertical="center" shrinkToFit="1"/>
    </xf>
    <xf numFmtId="0" fontId="37" fillId="0" borderId="1" xfId="0" applyFont="1" applyBorder="1" applyAlignment="1">
      <alignment horizontal="center" vertical="center"/>
    </xf>
    <xf numFmtId="176" fontId="9" fillId="0" borderId="1" xfId="2" applyNumberFormat="1" applyFon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9" fillId="0" borderId="10" xfId="2" applyFont="1" applyBorder="1" applyAlignment="1">
      <alignment vertical="center"/>
    </xf>
    <xf numFmtId="0" fontId="0" fillId="0" borderId="10" xfId="0" applyBorder="1">
      <alignment vertical="center"/>
    </xf>
    <xf numFmtId="0" fontId="0" fillId="0" borderId="11" xfId="0" applyBorder="1">
      <alignment vertical="center"/>
    </xf>
    <xf numFmtId="49" fontId="9" fillId="0" borderId="1" xfId="2" applyNumberFormat="1" applyFont="1" applyBorder="1" applyAlignment="1" applyProtection="1">
      <alignment horizontal="center" vertical="center"/>
      <protection locked="0"/>
    </xf>
    <xf numFmtId="0" fontId="9" fillId="2" borderId="15" xfId="2" applyFont="1" applyFill="1" applyBorder="1" applyAlignment="1">
      <alignment horizontal="center" vertical="center" wrapText="1"/>
    </xf>
    <xf numFmtId="0" fontId="9" fillId="2" borderId="13" xfId="2" applyFont="1" applyFill="1" applyBorder="1" applyAlignment="1">
      <alignment horizontal="center" vertical="center"/>
    </xf>
    <xf numFmtId="179" fontId="9" fillId="0" borderId="2" xfId="2" applyNumberFormat="1" applyFont="1" applyBorder="1" applyAlignment="1" applyProtection="1">
      <alignment horizontal="center" vertical="center" shrinkToFit="1"/>
      <protection locked="0"/>
    </xf>
    <xf numFmtId="179" fontId="9" fillId="0" borderId="8" xfId="2" applyNumberFormat="1" applyFont="1" applyBorder="1" applyAlignment="1" applyProtection="1">
      <alignment horizontal="center" vertical="center" shrinkToFit="1"/>
      <protection locked="0"/>
    </xf>
    <xf numFmtId="0" fontId="9" fillId="2" borderId="14"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37" fillId="0" borderId="9" xfId="0" applyFont="1" applyBorder="1" applyAlignment="1">
      <alignment horizontal="center" vertical="center" wrapText="1" shrinkToFit="1"/>
    </xf>
    <xf numFmtId="0" fontId="37" fillId="0" borderId="10" xfId="0" applyFont="1" applyBorder="1" applyAlignment="1">
      <alignment horizontal="center" vertical="center" wrapText="1" shrinkToFit="1"/>
    </xf>
    <xf numFmtId="0" fontId="37" fillId="0" borderId="11" xfId="0" applyFont="1" applyBorder="1" applyAlignment="1">
      <alignment horizontal="center" vertical="center" wrapText="1" shrinkToFit="1"/>
    </xf>
    <xf numFmtId="176" fontId="9" fillId="0" borderId="6" xfId="2" applyNumberFormat="1" applyFont="1" applyBorder="1" applyAlignment="1" applyProtection="1">
      <alignment horizontal="center" vertical="center"/>
      <protection locked="0"/>
    </xf>
    <xf numFmtId="176" fontId="9" fillId="0" borderId="5" xfId="2" applyNumberFormat="1" applyFont="1" applyBorder="1" applyAlignment="1" applyProtection="1">
      <alignment horizontal="center" vertical="center"/>
      <protection locked="0"/>
    </xf>
    <xf numFmtId="0" fontId="37" fillId="0" borderId="9"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7" fillId="0" borderId="8" xfId="0" applyFont="1" applyBorder="1" applyAlignment="1" applyProtection="1">
      <alignment horizontal="center" vertical="center" shrinkToFit="1"/>
      <protection locked="0"/>
    </xf>
    <xf numFmtId="0" fontId="9" fillId="2" borderId="1" xfId="2" applyFont="1" applyFill="1" applyBorder="1" applyAlignment="1">
      <alignment horizontal="center" vertical="center" textRotation="255"/>
    </xf>
    <xf numFmtId="0" fontId="18" fillId="2" borderId="6"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6" xfId="2" applyFont="1" applyFill="1" applyBorder="1" applyAlignment="1" applyProtection="1">
      <alignment horizontal="center" vertical="center"/>
      <protection locked="0"/>
    </xf>
    <xf numFmtId="0" fontId="9" fillId="2" borderId="7"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protection locked="0"/>
    </xf>
    <xf numFmtId="0" fontId="9" fillId="2" borderId="9" xfId="2" applyFont="1" applyFill="1" applyBorder="1" applyAlignment="1" applyProtection="1">
      <alignment horizontal="center" vertical="center"/>
      <protection locked="0"/>
    </xf>
    <xf numFmtId="0" fontId="9" fillId="2" borderId="10" xfId="2" applyFont="1" applyFill="1" applyBorder="1" applyAlignment="1" applyProtection="1">
      <alignment horizontal="center" vertical="center"/>
      <protection locked="0"/>
    </xf>
    <xf numFmtId="0" fontId="9" fillId="2" borderId="11" xfId="2" applyFont="1" applyFill="1" applyBorder="1" applyAlignment="1" applyProtection="1">
      <alignment horizontal="center" vertical="center"/>
      <protection locked="0"/>
    </xf>
    <xf numFmtId="0" fontId="10" fillId="0" borderId="10" xfId="2" applyFont="1" applyBorder="1" applyAlignment="1">
      <alignment horizontal="left" vertical="center"/>
    </xf>
    <xf numFmtId="0" fontId="9" fillId="2" borderId="3"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0" borderId="9" xfId="2" applyFont="1" applyBorder="1" applyAlignment="1">
      <alignment horizontal="left" vertical="center"/>
    </xf>
    <xf numFmtId="0" fontId="9" fillId="0" borderId="10" xfId="2" applyFont="1" applyBorder="1" applyAlignment="1">
      <alignment horizontal="left" vertical="center"/>
    </xf>
    <xf numFmtId="0" fontId="9" fillId="0" borderId="11" xfId="2" applyFont="1" applyBorder="1" applyAlignment="1">
      <alignment horizontal="left" vertical="center"/>
    </xf>
    <xf numFmtId="0" fontId="31" fillId="2" borderId="1" xfId="2" applyFont="1" applyFill="1" applyBorder="1" applyAlignment="1">
      <alignment horizontal="center" vertical="center"/>
    </xf>
    <xf numFmtId="0" fontId="31" fillId="2" borderId="1" xfId="2" applyFont="1" applyFill="1" applyBorder="1" applyAlignment="1">
      <alignment horizontal="center" vertical="center" wrapText="1" shrinkToFit="1"/>
    </xf>
    <xf numFmtId="0" fontId="37" fillId="0" borderId="1" xfId="0" applyFont="1" applyBorder="1" applyAlignment="1">
      <alignment horizontal="center" vertical="center" wrapText="1"/>
    </xf>
    <xf numFmtId="0" fontId="9" fillId="2" borderId="12" xfId="2" applyFont="1" applyFill="1" applyBorder="1" applyAlignment="1">
      <alignment horizontal="center" vertical="center" wrapText="1"/>
    </xf>
    <xf numFmtId="0" fontId="9" fillId="2" borderId="4" xfId="2" applyFont="1" applyFill="1" applyBorder="1" applyAlignment="1">
      <alignment horizontal="center" vertical="center"/>
    </xf>
    <xf numFmtId="0" fontId="37" fillId="0" borderId="2" xfId="0" applyFont="1" applyBorder="1" applyAlignment="1">
      <alignment horizontal="center" vertical="center" shrinkToFit="1"/>
    </xf>
    <xf numFmtId="0" fontId="37" fillId="0" borderId="8" xfId="0" applyFont="1" applyBorder="1" applyAlignment="1">
      <alignment horizontal="center" vertical="center" shrinkToFit="1"/>
    </xf>
    <xf numFmtId="0" fontId="9" fillId="2" borderId="12" xfId="2" applyFont="1" applyFill="1" applyBorder="1" applyAlignment="1">
      <alignment horizontal="center"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0" fontId="9" fillId="0" borderId="2" xfId="2" applyFont="1" applyBorder="1" applyAlignment="1" applyProtection="1">
      <alignment horizontal="center" vertical="center" wrapText="1" shrinkToFit="1"/>
      <protection locked="0"/>
    </xf>
    <xf numFmtId="0" fontId="9" fillId="0" borderId="3" xfId="2" applyFont="1" applyBorder="1" applyAlignment="1" applyProtection="1">
      <alignment horizontal="center" vertical="center" wrapText="1" shrinkToFit="1"/>
      <protection locked="0"/>
    </xf>
    <xf numFmtId="0" fontId="9" fillId="0" borderId="8" xfId="2" applyFont="1" applyBorder="1" applyAlignment="1" applyProtection="1">
      <alignment horizontal="center" vertical="center" wrapText="1" shrinkToFit="1"/>
      <protection locked="0"/>
    </xf>
    <xf numFmtId="0" fontId="55" fillId="0" borderId="2" xfId="2" applyFont="1" applyBorder="1" applyAlignment="1">
      <alignment horizontal="center" vertical="center" shrinkToFit="1"/>
    </xf>
    <xf numFmtId="0" fontId="9" fillId="2" borderId="15" xfId="2" applyFont="1" applyFill="1" applyBorder="1" applyAlignment="1">
      <alignment horizontal="center" vertical="center"/>
    </xf>
    <xf numFmtId="0" fontId="37" fillId="0" borderId="13" xfId="0" applyFont="1" applyBorder="1" applyAlignment="1">
      <alignment horizontal="center" vertical="center"/>
    </xf>
    <xf numFmtId="0" fontId="9" fillId="2" borderId="0" xfId="2" applyFont="1" applyFill="1" applyAlignment="1">
      <alignment horizontal="center" vertical="center" wrapText="1"/>
    </xf>
    <xf numFmtId="0" fontId="9" fillId="2" borderId="4" xfId="2" applyFont="1" applyFill="1" applyBorder="1" applyAlignment="1">
      <alignment horizontal="center" vertical="center" wrapText="1"/>
    </xf>
    <xf numFmtId="0" fontId="37" fillId="0" borderId="1" xfId="0" applyFont="1" applyBorder="1" applyAlignment="1">
      <alignment horizontal="center" vertical="center" textRotation="255"/>
    </xf>
    <xf numFmtId="0" fontId="15" fillId="0" borderId="2" xfId="2" applyBorder="1" applyAlignment="1" applyProtection="1">
      <alignment horizontal="center" vertical="center" wrapText="1"/>
      <protection locked="0"/>
    </xf>
    <xf numFmtId="0" fontId="15" fillId="0" borderId="3" xfId="2" applyBorder="1" applyAlignment="1" applyProtection="1">
      <alignment horizontal="center" vertical="center" wrapText="1"/>
      <protection locked="0"/>
    </xf>
    <xf numFmtId="0" fontId="15" fillId="0" borderId="8" xfId="2" applyBorder="1" applyAlignment="1" applyProtection="1">
      <alignment horizontal="center" vertical="center" wrapText="1"/>
      <protection locked="0"/>
    </xf>
    <xf numFmtId="0" fontId="15" fillId="0" borderId="2" xfId="2" applyBorder="1" applyAlignment="1" applyProtection="1">
      <alignment vertical="center"/>
      <protection locked="0"/>
    </xf>
    <xf numFmtId="0" fontId="15" fillId="0" borderId="8" xfId="2" applyBorder="1" applyAlignment="1" applyProtection="1">
      <alignment vertical="center"/>
      <protection locked="0"/>
    </xf>
    <xf numFmtId="176" fontId="15" fillId="0" borderId="2" xfId="2" applyNumberFormat="1" applyBorder="1" applyAlignment="1" applyProtection="1">
      <alignment horizontal="center" vertical="center" shrinkToFit="1"/>
      <protection locked="0"/>
    </xf>
    <xf numFmtId="176" fontId="15" fillId="0" borderId="8" xfId="2" applyNumberFormat="1" applyBorder="1" applyAlignment="1" applyProtection="1">
      <alignment horizontal="center" vertical="center" shrinkToFit="1"/>
      <protection locked="0"/>
    </xf>
    <xf numFmtId="0" fontId="9" fillId="2" borderId="13" xfId="2" applyFont="1" applyFill="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9" fillId="2" borderId="2" xfId="2" applyFont="1" applyFill="1" applyBorder="1" applyAlignment="1">
      <alignment horizontal="center" vertical="center" wrapText="1"/>
    </xf>
    <xf numFmtId="0" fontId="37" fillId="0" borderId="3" xfId="0" applyFont="1" applyBorder="1" applyAlignment="1">
      <alignment horizontal="center" vertical="center"/>
    </xf>
    <xf numFmtId="0" fontId="37" fillId="0" borderId="8" xfId="0" applyFont="1" applyBorder="1" applyAlignment="1">
      <alignment horizontal="center" vertical="center"/>
    </xf>
    <xf numFmtId="0" fontId="44" fillId="2" borderId="1" xfId="2" applyFont="1" applyFill="1" applyBorder="1" applyAlignment="1">
      <alignment horizontal="center" vertical="center" wrapText="1"/>
    </xf>
    <xf numFmtId="0" fontId="44" fillId="2" borderId="1" xfId="2" applyFont="1" applyFill="1" applyBorder="1" applyAlignment="1">
      <alignment horizontal="center" vertical="center"/>
    </xf>
    <xf numFmtId="0" fontId="9" fillId="2" borderId="14" xfId="2" applyFont="1" applyFill="1" applyBorder="1" applyAlignment="1">
      <alignment horizontal="center" vertical="center"/>
    </xf>
    <xf numFmtId="176" fontId="9" fillId="0" borderId="7" xfId="2" applyNumberFormat="1" applyFont="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9" fillId="0" borderId="7" xfId="2" applyFont="1" applyBorder="1" applyAlignment="1" applyProtection="1">
      <alignment vertical="center" wrapText="1"/>
      <protection locked="0"/>
    </xf>
    <xf numFmtId="0" fontId="36" fillId="0" borderId="7" xfId="0" applyFont="1" applyBorder="1" applyAlignment="1">
      <alignment vertical="center" wrapText="1"/>
    </xf>
    <xf numFmtId="0" fontId="36" fillId="0" borderId="0" xfId="0" applyFont="1" applyAlignment="1">
      <alignment vertical="center" wrapText="1"/>
    </xf>
    <xf numFmtId="0" fontId="18" fillId="3" borderId="2" xfId="4" applyFont="1" applyFill="1" applyBorder="1" applyAlignment="1">
      <alignment horizontal="center" vertical="center"/>
    </xf>
    <xf numFmtId="0" fontId="18" fillId="3" borderId="8" xfId="4" applyFont="1" applyFill="1" applyBorder="1" applyAlignment="1">
      <alignment horizontal="center" vertical="center"/>
    </xf>
    <xf numFmtId="0" fontId="4" fillId="3" borderId="2" xfId="2" applyFont="1" applyFill="1" applyBorder="1" applyAlignment="1">
      <alignment horizontal="center" vertical="center" shrinkToFit="1"/>
    </xf>
    <xf numFmtId="0" fontId="4" fillId="3" borderId="3" xfId="2" applyFont="1" applyFill="1" applyBorder="1" applyAlignment="1">
      <alignment horizontal="center" vertical="center" shrinkToFit="1"/>
    </xf>
    <xf numFmtId="0" fontId="4" fillId="3" borderId="8" xfId="2" applyFont="1" applyFill="1" applyBorder="1" applyAlignment="1">
      <alignment horizontal="center" vertical="center" shrinkToFit="1"/>
    </xf>
    <xf numFmtId="0" fontId="18" fillId="3" borderId="6" xfId="4" applyFont="1" applyFill="1" applyBorder="1" applyAlignment="1">
      <alignment horizontal="center" vertical="center"/>
    </xf>
    <xf numFmtId="0" fontId="18" fillId="3" borderId="7" xfId="4" applyFont="1" applyFill="1" applyBorder="1" applyAlignment="1">
      <alignment horizontal="center" vertical="center"/>
    </xf>
    <xf numFmtId="0" fontId="18" fillId="3" borderId="5" xfId="4" applyFont="1" applyFill="1" applyBorder="1" applyAlignment="1">
      <alignment horizontal="center" vertical="center"/>
    </xf>
    <xf numFmtId="0" fontId="18" fillId="3" borderId="15" xfId="4" applyFont="1" applyFill="1" applyBorder="1" applyAlignment="1">
      <alignment horizontal="center" vertical="center" wrapText="1"/>
    </xf>
    <xf numFmtId="0" fontId="18" fillId="3" borderId="13" xfId="4" applyFont="1" applyFill="1" applyBorder="1" applyAlignment="1">
      <alignment horizontal="center" vertical="center" wrapText="1"/>
    </xf>
    <xf numFmtId="0" fontId="18" fillId="0" borderId="12" xfId="4" applyFont="1" applyBorder="1" applyAlignment="1" applyProtection="1">
      <alignment horizontal="center" vertical="center" shrinkToFit="1"/>
      <protection locked="0"/>
    </xf>
    <xf numFmtId="0" fontId="18" fillId="0" borderId="4" xfId="4" applyFont="1" applyBorder="1" applyAlignment="1" applyProtection="1">
      <alignment horizontal="center" vertical="center" shrinkToFit="1"/>
      <protection locked="0"/>
    </xf>
    <xf numFmtId="0" fontId="18" fillId="0" borderId="9" xfId="4" applyFont="1" applyBorder="1" applyAlignment="1" applyProtection="1">
      <alignment horizontal="center" vertical="center" shrinkToFit="1"/>
      <protection locked="0"/>
    </xf>
    <xf numFmtId="0" fontId="18" fillId="0" borderId="11" xfId="4" applyFont="1" applyBorder="1" applyAlignment="1" applyProtection="1">
      <alignment horizontal="center" vertical="center" shrinkToFit="1"/>
      <protection locked="0"/>
    </xf>
    <xf numFmtId="0" fontId="18" fillId="3" borderId="3" xfId="4" applyFont="1" applyFill="1" applyBorder="1" applyAlignment="1">
      <alignment horizontal="center" vertical="center"/>
    </xf>
    <xf numFmtId="0" fontId="18" fillId="0" borderId="2" xfId="4" applyFont="1" applyBorder="1" applyAlignment="1" applyProtection="1">
      <alignment horizontal="left" vertical="center" shrinkToFit="1"/>
      <protection locked="0"/>
    </xf>
    <xf numFmtId="0" fontId="18" fillId="0" borderId="3" xfId="4" applyFont="1" applyBorder="1" applyAlignment="1" applyProtection="1">
      <alignment horizontal="left" vertical="center" shrinkToFit="1"/>
      <protection locked="0"/>
    </xf>
    <xf numFmtId="0" fontId="18" fillId="0" borderId="8" xfId="4" applyFont="1" applyBorder="1" applyAlignment="1" applyProtection="1">
      <alignment horizontal="left" vertical="center" shrinkToFit="1"/>
      <protection locked="0"/>
    </xf>
    <xf numFmtId="0" fontId="4" fillId="0" borderId="2" xfId="2" applyFont="1" applyBorder="1" applyAlignment="1" applyProtection="1">
      <alignment horizontal="left" vertical="center" shrinkToFit="1"/>
      <protection locked="0"/>
    </xf>
    <xf numFmtId="0" fontId="4" fillId="0" borderId="3" xfId="2" applyFont="1" applyBorder="1" applyAlignment="1" applyProtection="1">
      <alignment horizontal="left" vertical="center" shrinkToFit="1"/>
      <protection locked="0"/>
    </xf>
    <xf numFmtId="176" fontId="4" fillId="0" borderId="2" xfId="2" applyNumberFormat="1" applyFont="1" applyBorder="1" applyAlignment="1" applyProtection="1">
      <alignment horizontal="center" vertical="center"/>
      <protection locked="0"/>
    </xf>
    <xf numFmtId="176" fontId="4" fillId="0" borderId="3" xfId="2" applyNumberFormat="1" applyFont="1" applyBorder="1" applyAlignment="1" applyProtection="1">
      <alignment horizontal="center" vertical="center"/>
      <protection locked="0"/>
    </xf>
    <xf numFmtId="176" fontId="4" fillId="0" borderId="8" xfId="2" applyNumberFormat="1" applyFont="1" applyBorder="1" applyAlignment="1" applyProtection="1">
      <alignment horizontal="center" vertical="center"/>
      <protection locked="0"/>
    </xf>
    <xf numFmtId="0" fontId="4" fillId="2" borderId="2" xfId="2" applyFont="1" applyFill="1" applyBorder="1" applyAlignment="1" applyProtection="1">
      <alignment horizontal="center" vertical="center" shrinkToFit="1"/>
      <protection locked="0"/>
    </xf>
    <xf numFmtId="0" fontId="4" fillId="2" borderId="8" xfId="2" applyFont="1" applyFill="1" applyBorder="1" applyAlignment="1" applyProtection="1">
      <alignment horizontal="center" vertical="center" shrinkToFit="1"/>
      <protection locked="0"/>
    </xf>
    <xf numFmtId="0" fontId="18" fillId="3" borderId="6" xfId="4" applyFont="1" applyFill="1" applyBorder="1" applyAlignment="1">
      <alignment horizontal="center" vertical="center" wrapText="1"/>
    </xf>
    <xf numFmtId="0" fontId="18" fillId="3" borderId="9" xfId="4" applyFont="1" applyFill="1" applyBorder="1" applyAlignment="1">
      <alignment horizontal="center" vertical="center"/>
    </xf>
    <xf numFmtId="0" fontId="18" fillId="0" borderId="2" xfId="4" applyFont="1" applyBorder="1" applyAlignment="1" applyProtection="1">
      <alignment horizontal="center" vertical="center" shrinkToFit="1"/>
      <protection locked="0"/>
    </xf>
    <xf numFmtId="0" fontId="18" fillId="0" borderId="8" xfId="4" applyFont="1" applyBorder="1" applyAlignment="1" applyProtection="1">
      <alignment horizontal="center" vertical="center" shrinkToFit="1"/>
      <protection locked="0"/>
    </xf>
    <xf numFmtId="179" fontId="18" fillId="0" borderId="6" xfId="4" applyNumberFormat="1" applyFont="1" applyBorder="1" applyAlignment="1" applyProtection="1">
      <alignment horizontal="center" vertical="center" shrinkToFit="1"/>
      <protection locked="0"/>
    </xf>
    <xf numFmtId="179" fontId="18" fillId="0" borderId="5" xfId="4" applyNumberFormat="1" applyFont="1" applyBorder="1" applyAlignment="1" applyProtection="1">
      <alignment horizontal="center" vertical="center" shrinkToFit="1"/>
      <protection locked="0"/>
    </xf>
    <xf numFmtId="179" fontId="18" fillId="0" borderId="9" xfId="4" applyNumberFormat="1" applyFont="1" applyBorder="1" applyAlignment="1" applyProtection="1">
      <alignment horizontal="center" vertical="center" shrinkToFit="1"/>
      <protection locked="0"/>
    </xf>
    <xf numFmtId="179" fontId="18" fillId="0" borderId="11" xfId="4" applyNumberFormat="1" applyFont="1" applyBorder="1" applyAlignment="1" applyProtection="1">
      <alignment horizontal="center" vertical="center" shrinkToFit="1"/>
      <protection locked="0"/>
    </xf>
    <xf numFmtId="0" fontId="18" fillId="0" borderId="12" xfId="4" applyFont="1" applyBorder="1" applyAlignment="1">
      <alignment horizontal="center" vertical="center"/>
    </xf>
    <xf numFmtId="0" fontId="18" fillId="0" borderId="0" xfId="4" applyFont="1" applyAlignment="1">
      <alignment horizontal="center" vertical="center"/>
    </xf>
    <xf numFmtId="0" fontId="18" fillId="0" borderId="4" xfId="4" applyFont="1" applyBorder="1" applyAlignment="1">
      <alignment horizontal="center" vertical="center"/>
    </xf>
    <xf numFmtId="0" fontId="18" fillId="0" borderId="9" xfId="4" applyFont="1" applyBorder="1" applyAlignment="1">
      <alignment horizontal="center" vertical="center"/>
    </xf>
    <xf numFmtId="0" fontId="18" fillId="0" borderId="10" xfId="4" applyFont="1" applyBorder="1" applyAlignment="1">
      <alignment horizontal="center" vertical="center"/>
    </xf>
    <xf numFmtId="0" fontId="18" fillId="0" borderId="11" xfId="4" applyFont="1" applyBorder="1" applyAlignment="1">
      <alignment horizontal="center" vertical="center"/>
    </xf>
    <xf numFmtId="0" fontId="18" fillId="3" borderId="14" xfId="4" applyFont="1" applyFill="1" applyBorder="1" applyAlignment="1">
      <alignment horizontal="center" vertical="center" wrapText="1"/>
    </xf>
    <xf numFmtId="0" fontId="18" fillId="0" borderId="6" xfId="4" applyFont="1" applyBorder="1" applyAlignment="1">
      <alignment horizontal="center" vertical="center"/>
    </xf>
    <xf numFmtId="0" fontId="18" fillId="0" borderId="7" xfId="4" applyFont="1" applyBorder="1" applyAlignment="1">
      <alignment horizontal="center" vertical="center"/>
    </xf>
    <xf numFmtId="0" fontId="18" fillId="0" borderId="5" xfId="4" applyFont="1" applyBorder="1" applyAlignment="1">
      <alignment horizontal="center" vertical="center"/>
    </xf>
    <xf numFmtId="0" fontId="37" fillId="0" borderId="2"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4" fillId="0" borderId="8" xfId="2" applyFont="1" applyBorder="1" applyAlignment="1" applyProtection="1">
      <alignment horizontal="left" vertical="center" shrinkToFit="1"/>
      <protection locked="0"/>
    </xf>
    <xf numFmtId="0" fontId="9" fillId="0" borderId="9" xfId="4" applyFont="1" applyBorder="1" applyAlignment="1" applyProtection="1">
      <alignment vertical="center" shrinkToFit="1"/>
      <protection locked="0"/>
    </xf>
    <xf numFmtId="0" fontId="9" fillId="0" borderId="10" xfId="4" applyFont="1" applyBorder="1" applyAlignment="1" applyProtection="1">
      <alignment vertical="center" shrinkToFit="1"/>
      <protection locked="0"/>
    </xf>
    <xf numFmtId="0" fontId="9" fillId="0" borderId="11" xfId="4" applyFont="1" applyBorder="1" applyAlignment="1" applyProtection="1">
      <alignment vertical="center" shrinkToFit="1"/>
      <protection locked="0"/>
    </xf>
    <xf numFmtId="0" fontId="9" fillId="3" borderId="2" xfId="4" applyFont="1" applyFill="1" applyBorder="1" applyAlignment="1">
      <alignment horizontal="center" vertical="center"/>
    </xf>
    <xf numFmtId="0" fontId="9" fillId="3" borderId="8" xfId="4" applyFont="1" applyFill="1" applyBorder="1" applyAlignment="1">
      <alignment horizontal="center" vertical="center"/>
    </xf>
    <xf numFmtId="0" fontId="9" fillId="0" borderId="2" xfId="4" applyFont="1" applyBorder="1" applyAlignment="1" applyProtection="1">
      <alignment vertical="center" shrinkToFit="1"/>
      <protection locked="0"/>
    </xf>
    <xf numFmtId="0" fontId="9" fillId="0" borderId="3" xfId="4" applyFont="1" applyBorder="1" applyAlignment="1" applyProtection="1">
      <alignment vertical="center" shrinkToFit="1"/>
      <protection locked="0"/>
    </xf>
    <xf numFmtId="0" fontId="9" fillId="0" borderId="8" xfId="4" applyFont="1" applyBorder="1" applyAlignment="1" applyProtection="1">
      <alignment vertical="center" shrinkToFit="1"/>
      <protection locked="0"/>
    </xf>
    <xf numFmtId="0" fontId="4" fillId="3" borderId="1" xfId="2" applyFont="1" applyFill="1" applyBorder="1" applyAlignment="1">
      <alignment horizontal="center" vertical="center" shrinkToFit="1"/>
    </xf>
    <xf numFmtId="176" fontId="6" fillId="0" borderId="6" xfId="2" applyNumberFormat="1" applyFont="1" applyBorder="1" applyAlignment="1" applyProtection="1">
      <alignment horizontal="center" vertical="center"/>
      <protection locked="0"/>
    </xf>
    <xf numFmtId="176" fontId="6" fillId="0" borderId="7" xfId="2" applyNumberFormat="1" applyFont="1" applyBorder="1" applyAlignment="1" applyProtection="1">
      <alignment horizontal="center" vertical="center"/>
      <protection locked="0"/>
    </xf>
    <xf numFmtId="176" fontId="6" fillId="0" borderId="5" xfId="2" applyNumberFormat="1" applyFont="1" applyBorder="1" applyAlignment="1" applyProtection="1">
      <alignment horizontal="center" vertical="center"/>
      <protection locked="0"/>
    </xf>
    <xf numFmtId="0" fontId="4" fillId="0" borderId="1" xfId="2" applyFont="1" applyBorder="1" applyAlignment="1" applyProtection="1">
      <alignment vertical="center" shrinkToFit="1"/>
      <protection locked="0"/>
    </xf>
    <xf numFmtId="0" fontId="9" fillId="3" borderId="6" xfId="4" applyFont="1" applyFill="1" applyBorder="1" applyAlignment="1">
      <alignment horizontal="center"/>
    </xf>
    <xf numFmtId="0" fontId="9" fillId="3" borderId="5" xfId="4" applyFont="1" applyFill="1" applyBorder="1" applyAlignment="1">
      <alignment horizontal="center"/>
    </xf>
    <xf numFmtId="0" fontId="9" fillId="3" borderId="9" xfId="4" applyFont="1" applyFill="1" applyBorder="1" applyAlignment="1">
      <alignment horizontal="center" vertical="center"/>
    </xf>
    <xf numFmtId="0" fontId="9" fillId="3" borderId="11" xfId="4" applyFont="1" applyFill="1" applyBorder="1" applyAlignment="1">
      <alignment horizontal="center" vertical="center"/>
    </xf>
    <xf numFmtId="0" fontId="9" fillId="0" borderId="6" xfId="4" applyFont="1" applyBorder="1" applyAlignment="1" applyProtection="1">
      <alignment vertical="center" shrinkToFit="1"/>
      <protection locked="0"/>
    </xf>
    <xf numFmtId="0" fontId="9" fillId="0" borderId="7" xfId="4" applyFont="1" applyBorder="1" applyAlignment="1" applyProtection="1">
      <alignment vertical="center" shrinkToFit="1"/>
      <protection locked="0"/>
    </xf>
    <xf numFmtId="0" fontId="9" fillId="0" borderId="5" xfId="4" applyFont="1" applyBorder="1" applyAlignment="1" applyProtection="1">
      <alignment vertical="center" shrinkToFit="1"/>
      <protection locked="0"/>
    </xf>
    <xf numFmtId="0" fontId="9" fillId="3" borderId="3" xfId="4" applyFont="1" applyFill="1" applyBorder="1" applyAlignment="1">
      <alignment horizontal="center" vertical="center"/>
    </xf>
    <xf numFmtId="0" fontId="18" fillId="0" borderId="13" xfId="4" applyFont="1" applyBorder="1" applyAlignment="1">
      <alignment horizontal="center" vertical="center" wrapText="1"/>
    </xf>
    <xf numFmtId="0" fontId="18" fillId="0" borderId="1" xfId="4" applyFont="1" applyBorder="1" applyAlignment="1">
      <alignment horizontal="center" vertical="center" wrapText="1"/>
    </xf>
    <xf numFmtId="0" fontId="18" fillId="0" borderId="1" xfId="4" applyFont="1" applyBorder="1" applyAlignment="1">
      <alignment horizontal="center" vertical="center"/>
    </xf>
    <xf numFmtId="179" fontId="18" fillId="0" borderId="0" xfId="4" applyNumberFormat="1" applyFont="1" applyAlignment="1">
      <alignment horizontal="center" vertical="center" shrinkToFit="1"/>
    </xf>
    <xf numFmtId="179" fontId="18" fillId="0" borderId="4" xfId="4" applyNumberFormat="1" applyFont="1" applyBorder="1" applyAlignment="1">
      <alignment horizontal="center" vertical="center" shrinkToFit="1"/>
    </xf>
    <xf numFmtId="0" fontId="9" fillId="3" borderId="1" xfId="4" applyFont="1" applyFill="1" applyBorder="1" applyAlignment="1">
      <alignment horizontal="center" vertical="center"/>
    </xf>
    <xf numFmtId="0" fontId="9" fillId="0" borderId="1" xfId="4" applyFont="1" applyBorder="1" applyAlignment="1" applyProtection="1">
      <alignment vertical="center" shrinkToFit="1"/>
      <protection locked="0"/>
    </xf>
    <xf numFmtId="176" fontId="9" fillId="0" borderId="6" xfId="4" applyNumberFormat="1" applyFont="1" applyBorder="1" applyAlignment="1" applyProtection="1">
      <alignment horizontal="center" vertical="center"/>
      <protection locked="0"/>
    </xf>
    <xf numFmtId="176" fontId="9" fillId="0" borderId="7" xfId="4" applyNumberFormat="1" applyFont="1" applyBorder="1" applyAlignment="1" applyProtection="1">
      <alignment horizontal="center" vertical="center"/>
      <protection locked="0"/>
    </xf>
    <xf numFmtId="176" fontId="9" fillId="0" borderId="5" xfId="4" applyNumberFormat="1" applyFont="1" applyBorder="1" applyAlignment="1" applyProtection="1">
      <alignment horizontal="center" vertical="center"/>
      <protection locked="0"/>
    </xf>
    <xf numFmtId="0" fontId="37" fillId="0" borderId="9" xfId="0" applyFont="1" applyBorder="1" applyProtection="1">
      <alignment vertical="center"/>
      <protection locked="0"/>
    </xf>
    <xf numFmtId="0" fontId="37" fillId="0" borderId="10" xfId="0" applyFont="1" applyBorder="1" applyProtection="1">
      <alignment vertical="center"/>
      <protection locked="0"/>
    </xf>
    <xf numFmtId="0" fontId="37" fillId="0" borderId="11" xfId="0" applyFont="1" applyBorder="1" applyProtection="1">
      <alignment vertical="center"/>
      <protection locked="0"/>
    </xf>
    <xf numFmtId="0" fontId="9" fillId="3" borderId="14" xfId="4" applyFont="1" applyFill="1" applyBorder="1" applyAlignment="1">
      <alignment horizontal="center"/>
    </xf>
    <xf numFmtId="0" fontId="9" fillId="3" borderId="13" xfId="4" applyFont="1" applyFill="1" applyBorder="1" applyAlignment="1">
      <alignment horizontal="center" vertical="center"/>
    </xf>
    <xf numFmtId="0" fontId="9" fillId="0" borderId="13" xfId="4" applyFont="1" applyBorder="1" applyAlignment="1" applyProtection="1">
      <alignment vertical="center" shrinkToFit="1"/>
      <protection locked="0"/>
    </xf>
    <xf numFmtId="0" fontId="9" fillId="0" borderId="14" xfId="4" applyFont="1" applyBorder="1" applyAlignment="1" applyProtection="1">
      <alignment vertical="center" shrinkToFit="1"/>
      <protection locked="0"/>
    </xf>
    <xf numFmtId="0" fontId="9" fillId="3" borderId="6" xfId="4" applyFont="1" applyFill="1" applyBorder="1" applyAlignment="1">
      <alignment horizontal="center" vertical="center" shrinkToFit="1"/>
    </xf>
    <xf numFmtId="0" fontId="9" fillId="3" borderId="5" xfId="4" applyFont="1" applyFill="1" applyBorder="1" applyAlignment="1">
      <alignment horizontal="center" vertical="center" shrinkToFit="1"/>
    </xf>
    <xf numFmtId="0" fontId="37" fillId="0" borderId="9" xfId="0" applyFont="1" applyBorder="1" applyAlignment="1">
      <alignment horizontal="center" vertical="center" shrinkToFit="1"/>
    </xf>
    <xf numFmtId="0" fontId="37" fillId="0" borderId="11" xfId="0" applyFont="1" applyBorder="1" applyAlignment="1">
      <alignment horizontal="center" vertical="center" shrinkToFit="1"/>
    </xf>
    <xf numFmtId="179" fontId="18" fillId="0" borderId="1" xfId="4" applyNumberFormat="1" applyFont="1" applyBorder="1" applyAlignment="1">
      <alignment horizontal="center" vertical="center" shrinkToFit="1"/>
    </xf>
    <xf numFmtId="0" fontId="4" fillId="2" borderId="15" xfId="2" applyFont="1" applyFill="1" applyBorder="1" applyAlignment="1">
      <alignment vertical="center" textRotation="255"/>
    </xf>
    <xf numFmtId="0" fontId="4" fillId="2" borderId="13" xfId="2" applyFont="1" applyFill="1" applyBorder="1" applyAlignment="1">
      <alignment vertical="center" textRotation="255"/>
    </xf>
    <xf numFmtId="0" fontId="17" fillId="0" borderId="12" xfId="2" applyFont="1" applyBorder="1" applyAlignment="1" applyProtection="1">
      <alignment horizontal="center"/>
      <protection locked="0"/>
    </xf>
    <xf numFmtId="0" fontId="17" fillId="0" borderId="0" xfId="2" applyFont="1" applyAlignment="1" applyProtection="1">
      <alignment horizontal="center"/>
      <protection locked="0"/>
    </xf>
    <xf numFmtId="0" fontId="17" fillId="0" borderId="4" xfId="2" applyFont="1" applyBorder="1" applyAlignment="1" applyProtection="1">
      <alignment horizontal="center"/>
      <protection locked="0"/>
    </xf>
    <xf numFmtId="0" fontId="4" fillId="0" borderId="10"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2" borderId="9" xfId="2" applyFont="1" applyFill="1" applyBorder="1" applyAlignment="1">
      <alignment horizontal="center" vertical="center"/>
    </xf>
    <xf numFmtId="0" fontId="6" fillId="0" borderId="9" xfId="2" applyFont="1" applyBorder="1" applyAlignment="1" applyProtection="1">
      <alignment horizontal="left" vertical="center" shrinkToFit="1"/>
      <protection locked="0"/>
    </xf>
    <xf numFmtId="0" fontId="6" fillId="0" borderId="10" xfId="2" applyFont="1" applyBorder="1" applyAlignment="1" applyProtection="1">
      <alignment horizontal="left" vertical="center" shrinkToFit="1"/>
      <protection locked="0"/>
    </xf>
    <xf numFmtId="0" fontId="6" fillId="0" borderId="11" xfId="2" applyFont="1" applyBorder="1" applyAlignment="1" applyProtection="1">
      <alignment horizontal="left" vertical="center" shrinkToFit="1"/>
      <protection locked="0"/>
    </xf>
    <xf numFmtId="0" fontId="4" fillId="2" borderId="8" xfId="2" applyFont="1" applyFill="1" applyBorder="1" applyAlignment="1">
      <alignment horizontal="center" vertical="center" wrapText="1"/>
    </xf>
    <xf numFmtId="0" fontId="6" fillId="0" borderId="1" xfId="2" applyFont="1" applyBorder="1" applyAlignment="1" applyProtection="1">
      <alignment horizontal="left" vertical="center" shrinkToFit="1"/>
      <protection locked="0"/>
    </xf>
    <xf numFmtId="0" fontId="5" fillId="0" borderId="1" xfId="2" applyFont="1" applyBorder="1" applyAlignment="1" applyProtection="1">
      <alignment horizontal="left" vertical="center" shrinkToFit="1"/>
      <protection locked="0"/>
    </xf>
    <xf numFmtId="0" fontId="5" fillId="0" borderId="0" xfId="2" applyFont="1" applyAlignment="1">
      <alignment horizontal="left" vertical="center"/>
    </xf>
    <xf numFmtId="0" fontId="4" fillId="2" borderId="6" xfId="2" applyFont="1" applyFill="1" applyBorder="1" applyAlignment="1">
      <alignment horizontal="center" vertical="center"/>
    </xf>
    <xf numFmtId="0" fontId="6" fillId="0" borderId="6" xfId="2" applyFont="1" applyBorder="1" applyAlignment="1" applyProtection="1">
      <alignment horizontal="left" vertical="center" shrinkToFit="1"/>
      <protection locked="0"/>
    </xf>
    <xf numFmtId="0" fontId="6" fillId="0" borderId="7" xfId="2" applyFont="1" applyBorder="1" applyAlignment="1" applyProtection="1">
      <alignment horizontal="left" vertical="center" shrinkToFit="1"/>
      <protection locked="0"/>
    </xf>
    <xf numFmtId="0" fontId="6" fillId="0" borderId="5" xfId="2" applyFont="1" applyBorder="1" applyAlignment="1" applyProtection="1">
      <alignment horizontal="left" vertical="center" shrinkToFit="1"/>
      <protection locked="0"/>
    </xf>
    <xf numFmtId="0" fontId="4" fillId="2" borderId="8" xfId="2" applyFont="1" applyFill="1" applyBorder="1" applyAlignment="1">
      <alignment horizontal="center" vertical="center"/>
    </xf>
    <xf numFmtId="0" fontId="37" fillId="0" borderId="10" xfId="0" applyFont="1" applyBorder="1" applyAlignment="1">
      <alignment horizontal="center" vertical="center" shrinkToFit="1"/>
    </xf>
    <xf numFmtId="178" fontId="4" fillId="0" borderId="6" xfId="2" applyNumberFormat="1" applyFont="1" applyBorder="1" applyAlignment="1" applyProtection="1">
      <alignment horizontal="center" vertical="center" wrapText="1" shrinkToFit="1"/>
      <protection locked="0"/>
    </xf>
    <xf numFmtId="178" fontId="4" fillId="0" borderId="7" xfId="2" applyNumberFormat="1" applyFont="1" applyBorder="1" applyAlignment="1" applyProtection="1">
      <alignment horizontal="center" vertical="center" wrapText="1" shrinkToFit="1"/>
      <protection locked="0"/>
    </xf>
    <xf numFmtId="178" fontId="4" fillId="0" borderId="5" xfId="2" applyNumberFormat="1" applyFont="1" applyBorder="1" applyAlignment="1" applyProtection="1">
      <alignment horizontal="center" vertical="center" wrapText="1" shrinkToFit="1"/>
      <protection locked="0"/>
    </xf>
    <xf numFmtId="0" fontId="0" fillId="0" borderId="9" xfId="0" applyBorder="1" applyAlignment="1" applyProtection="1">
      <alignment horizontal="center" vertical="center" wrapText="1" shrinkToFit="1"/>
      <protection locked="0"/>
    </xf>
    <xf numFmtId="0" fontId="0" fillId="0" borderId="10" xfId="0"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53" fillId="0" borderId="10" xfId="2" applyFont="1" applyBorder="1" applyAlignment="1" applyProtection="1">
      <alignment horizontal="left" vertical="center" wrapText="1"/>
      <protection locked="0"/>
    </xf>
    <xf numFmtId="0" fontId="53" fillId="0" borderId="11" xfId="2" applyFont="1" applyBorder="1" applyAlignment="1" applyProtection="1">
      <alignment horizontal="left" vertical="center" wrapText="1"/>
      <protection locked="0"/>
    </xf>
    <xf numFmtId="190" fontId="15" fillId="0" borderId="2" xfId="2" applyNumberFormat="1" applyBorder="1" applyAlignment="1">
      <alignment horizontal="center" vertical="center"/>
    </xf>
    <xf numFmtId="190" fontId="15" fillId="0" borderId="8" xfId="2" applyNumberFormat="1" applyBorder="1" applyAlignment="1">
      <alignment horizontal="center" vertical="center"/>
    </xf>
    <xf numFmtId="190" fontId="15" fillId="0" borderId="2" xfId="2" applyNumberFormat="1" applyBorder="1" applyAlignment="1">
      <alignment vertical="center" shrinkToFit="1"/>
    </xf>
    <xf numFmtId="0" fontId="15" fillId="0" borderId="8" xfId="2" applyBorder="1" applyAlignment="1">
      <alignment vertical="center" shrinkToFit="1"/>
    </xf>
    <xf numFmtId="0" fontId="0" fillId="0" borderId="10" xfId="0" applyBorder="1" applyAlignment="1">
      <alignment horizontal="left" vertical="center"/>
    </xf>
    <xf numFmtId="0" fontId="0" fillId="0" borderId="0" xfId="0" applyAlignment="1">
      <alignment horizontal="left" vertical="center"/>
    </xf>
    <xf numFmtId="0" fontId="33" fillId="0" borderId="6" xfId="2" applyFont="1" applyBorder="1" applyAlignment="1" applyProtection="1">
      <alignment horizontal="left" vertical="center" shrinkToFit="1"/>
      <protection locked="0"/>
    </xf>
    <xf numFmtId="0" fontId="33" fillId="0" borderId="7" xfId="2" applyFont="1" applyBorder="1" applyAlignment="1" applyProtection="1">
      <alignment horizontal="left" vertical="center" shrinkToFit="1"/>
      <protection locked="0"/>
    </xf>
    <xf numFmtId="0" fontId="33" fillId="0" borderId="5" xfId="2" applyFont="1" applyBorder="1" applyAlignment="1" applyProtection="1">
      <alignment horizontal="left" vertical="center" shrinkToFit="1"/>
      <protection locked="0"/>
    </xf>
    <xf numFmtId="0" fontId="33" fillId="0" borderId="1" xfId="2" applyFont="1" applyBorder="1" applyAlignment="1" applyProtection="1">
      <alignment horizontal="left" vertical="center" shrinkToFit="1"/>
      <protection locked="0"/>
    </xf>
    <xf numFmtId="178" fontId="4" fillId="0" borderId="6" xfId="2" applyNumberFormat="1" applyFont="1" applyBorder="1" applyAlignment="1" applyProtection="1">
      <alignment horizontal="right" vertical="center" wrapText="1" shrinkToFit="1"/>
      <protection locked="0"/>
    </xf>
    <xf numFmtId="0" fontId="37" fillId="0" borderId="7" xfId="0" applyFont="1" applyBorder="1" applyAlignment="1" applyProtection="1">
      <alignment vertical="center" wrapText="1" shrinkToFit="1"/>
      <protection locked="0"/>
    </xf>
    <xf numFmtId="0" fontId="37" fillId="0" borderId="5" xfId="0" applyFont="1" applyBorder="1" applyAlignment="1" applyProtection="1">
      <alignment vertical="center" wrapText="1" shrinkToFit="1"/>
      <protection locked="0"/>
    </xf>
    <xf numFmtId="0" fontId="37" fillId="0" borderId="9" xfId="0" applyFont="1" applyBorder="1" applyAlignment="1" applyProtection="1">
      <alignment vertical="center" wrapText="1" shrinkToFit="1"/>
      <protection locked="0"/>
    </xf>
    <xf numFmtId="0" fontId="37" fillId="0" borderId="10" xfId="0" applyFont="1" applyBorder="1" applyAlignment="1" applyProtection="1">
      <alignment vertical="center" wrapText="1" shrinkToFit="1"/>
      <protection locked="0"/>
    </xf>
    <xf numFmtId="0" fontId="37" fillId="0" borderId="11" xfId="0" applyFont="1" applyBorder="1" applyAlignment="1" applyProtection="1">
      <alignment vertical="center" wrapText="1" shrinkToFit="1"/>
      <protection locked="0"/>
    </xf>
    <xf numFmtId="0" fontId="9" fillId="2" borderId="14" xfId="2" applyFont="1" applyFill="1" applyBorder="1" applyAlignment="1">
      <alignment vertical="center" textRotation="255"/>
    </xf>
    <xf numFmtId="0" fontId="32" fillId="0" borderId="6" xfId="2" applyFont="1" applyBorder="1" applyAlignment="1" applyProtection="1">
      <alignment horizontal="center"/>
      <protection locked="0"/>
    </xf>
    <xf numFmtId="0" fontId="32" fillId="0" borderId="7" xfId="2" applyFont="1" applyBorder="1" applyAlignment="1" applyProtection="1">
      <alignment horizontal="center"/>
      <protection locked="0"/>
    </xf>
    <xf numFmtId="0" fontId="32" fillId="0" borderId="0" xfId="2" applyFont="1" applyAlignment="1" applyProtection="1">
      <alignment horizontal="center"/>
      <protection locked="0"/>
    </xf>
    <xf numFmtId="0" fontId="32" fillId="0" borderId="4" xfId="2" applyFont="1" applyBorder="1" applyAlignment="1" applyProtection="1">
      <alignment horizontal="center"/>
      <protection locked="0"/>
    </xf>
    <xf numFmtId="0" fontId="32" fillId="0" borderId="12" xfId="2" applyFont="1" applyBorder="1" applyAlignment="1" applyProtection="1">
      <alignment horizontal="center"/>
      <protection locked="0"/>
    </xf>
    <xf numFmtId="0" fontId="32" fillId="0" borderId="9" xfId="2" applyFont="1" applyBorder="1" applyAlignment="1" applyProtection="1">
      <alignment horizontal="center"/>
      <protection locked="0"/>
    </xf>
    <xf numFmtId="0" fontId="32" fillId="0" borderId="10" xfId="2" applyFont="1" applyBorder="1" applyAlignment="1" applyProtection="1">
      <alignment horizontal="center"/>
      <protection locked="0"/>
    </xf>
    <xf numFmtId="0" fontId="32" fillId="0" borderId="11" xfId="2" applyFont="1" applyBorder="1" applyAlignment="1" applyProtection="1">
      <alignment horizontal="center"/>
      <protection locked="0"/>
    </xf>
    <xf numFmtId="0" fontId="18" fillId="2" borderId="2" xfId="2" applyFont="1" applyFill="1" applyBorder="1" applyAlignment="1" applyProtection="1">
      <alignment horizontal="center" vertical="center"/>
      <protection locked="0"/>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18" fillId="2" borderId="6" xfId="2" applyFont="1" applyFill="1" applyBorder="1" applyAlignment="1" applyProtection="1">
      <alignment horizontal="center" vertical="center" wrapText="1"/>
      <protection locked="0"/>
    </xf>
    <xf numFmtId="0" fontId="18" fillId="2" borderId="7" xfId="2" applyFont="1" applyFill="1" applyBorder="1" applyAlignment="1" applyProtection="1">
      <alignment horizontal="center" vertical="center" wrapText="1"/>
      <protection locked="0"/>
    </xf>
    <xf numFmtId="0" fontId="37" fillId="0" borderId="7" xfId="0" applyFont="1" applyBorder="1" applyAlignment="1">
      <alignment horizontal="center" vertical="center" wrapText="1"/>
    </xf>
    <xf numFmtId="0" fontId="37" fillId="0" borderId="5" xfId="0" applyFont="1" applyBorder="1" applyAlignment="1">
      <alignment horizontal="center" vertical="center" wrapText="1"/>
    </xf>
    <xf numFmtId="0" fontId="18" fillId="2" borderId="12" xfId="2" applyFont="1" applyFill="1" applyBorder="1" applyAlignment="1" applyProtection="1">
      <alignment horizontal="center" vertical="center" wrapText="1"/>
      <protection locked="0"/>
    </xf>
    <xf numFmtId="0" fontId="18" fillId="2" borderId="0" xfId="2" applyFont="1" applyFill="1" applyAlignment="1" applyProtection="1">
      <alignment horizontal="center" vertical="center" wrapText="1"/>
      <protection locked="0"/>
    </xf>
    <xf numFmtId="0" fontId="37" fillId="0" borderId="0" xfId="0" applyFont="1" applyAlignment="1">
      <alignment horizontal="center" vertical="center" wrapText="1"/>
    </xf>
    <xf numFmtId="0" fontId="37" fillId="0" borderId="4" xfId="0" applyFont="1" applyBorder="1" applyAlignment="1">
      <alignment horizontal="center" vertical="center" wrapText="1"/>
    </xf>
    <xf numFmtId="0" fontId="18" fillId="2" borderId="9" xfId="2" applyFont="1" applyFill="1" applyBorder="1" applyAlignment="1" applyProtection="1">
      <alignment horizontal="center" vertical="center" wrapText="1"/>
      <protection locked="0"/>
    </xf>
    <xf numFmtId="0" fontId="18" fillId="2" borderId="10" xfId="2" applyFont="1" applyFill="1" applyBorder="1" applyAlignment="1" applyProtection="1">
      <alignment horizontal="center" vertical="center" wrapText="1"/>
      <protection locked="0"/>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3" fillId="0" borderId="9" xfId="2" applyFont="1" applyBorder="1" applyAlignment="1" applyProtection="1">
      <alignment horizontal="left" vertical="center" shrinkToFit="1"/>
      <protection locked="0"/>
    </xf>
    <xf numFmtId="0" fontId="33" fillId="0" borderId="10" xfId="2" applyFont="1" applyBorder="1" applyAlignment="1" applyProtection="1">
      <alignment horizontal="left" vertical="center" shrinkToFit="1"/>
      <protection locked="0"/>
    </xf>
    <xf numFmtId="0" fontId="33" fillId="0" borderId="11" xfId="2" applyFont="1" applyBorder="1" applyAlignment="1" applyProtection="1">
      <alignment horizontal="left" vertical="center" shrinkToFit="1"/>
      <protection locked="0"/>
    </xf>
    <xf numFmtId="0" fontId="18" fillId="2" borderId="1" xfId="2" applyFont="1" applyFill="1" applyBorder="1" applyAlignment="1" applyProtection="1">
      <alignment horizontal="center" vertical="center" wrapText="1"/>
      <protection locked="0"/>
    </xf>
    <xf numFmtId="0" fontId="18" fillId="0" borderId="2" xfId="2" applyFont="1" applyBorder="1" applyAlignment="1" applyProtection="1">
      <alignment horizontal="center" vertical="center" shrinkToFit="1"/>
      <protection locked="0"/>
    </xf>
    <xf numFmtId="0" fontId="18" fillId="0" borderId="3" xfId="2" applyFont="1" applyBorder="1" applyAlignment="1" applyProtection="1">
      <alignment horizontal="center" vertical="center" shrinkToFit="1"/>
      <protection locked="0"/>
    </xf>
    <xf numFmtId="0" fontId="37" fillId="0" borderId="3" xfId="0" applyFont="1" applyBorder="1" applyAlignment="1" applyProtection="1">
      <alignment horizontal="center" vertical="center"/>
      <protection locked="0"/>
    </xf>
    <xf numFmtId="0" fontId="18" fillId="2" borderId="2" xfId="2" applyFont="1" applyFill="1" applyBorder="1" applyAlignment="1" applyProtection="1">
      <alignment horizontal="center" vertical="center" wrapText="1"/>
      <protection locked="0"/>
    </xf>
    <xf numFmtId="0" fontId="18" fillId="2" borderId="3" xfId="2" applyFont="1" applyFill="1" applyBorder="1" applyAlignment="1" applyProtection="1">
      <alignment horizontal="center" vertical="center" wrapText="1"/>
      <protection locked="0"/>
    </xf>
    <xf numFmtId="0" fontId="18" fillId="2" borderId="8" xfId="2" applyFont="1" applyFill="1" applyBorder="1" applyAlignment="1" applyProtection="1">
      <alignment horizontal="center" vertical="center" wrapText="1"/>
      <protection locked="0"/>
    </xf>
    <xf numFmtId="0" fontId="18" fillId="0" borderId="2" xfId="2" applyFont="1" applyBorder="1" applyAlignment="1" applyProtection="1">
      <alignment horizontal="center" vertical="center" wrapText="1"/>
      <protection locked="0"/>
    </xf>
    <xf numFmtId="0" fontId="18" fillId="0" borderId="3" xfId="2" applyFont="1" applyBorder="1" applyAlignment="1" applyProtection="1">
      <alignment horizontal="center" vertical="center" wrapText="1"/>
      <protection locked="0"/>
    </xf>
    <xf numFmtId="191" fontId="18" fillId="0" borderId="2" xfId="2" applyNumberFormat="1" applyFont="1" applyBorder="1" applyAlignment="1" applyProtection="1">
      <alignment horizontal="center" vertical="center" wrapText="1"/>
      <protection locked="0"/>
    </xf>
    <xf numFmtId="191" fontId="18" fillId="0" borderId="3" xfId="2" applyNumberFormat="1" applyFont="1" applyBorder="1" applyAlignment="1" applyProtection="1">
      <alignment horizontal="center" vertical="center" wrapText="1"/>
      <protection locked="0"/>
    </xf>
    <xf numFmtId="191" fontId="18" fillId="0" borderId="8" xfId="2" applyNumberFormat="1" applyFont="1" applyBorder="1" applyAlignment="1" applyProtection="1">
      <alignment horizontal="center" vertical="center" wrapText="1"/>
      <protection locked="0"/>
    </xf>
    <xf numFmtId="0" fontId="18" fillId="2" borderId="5" xfId="2" applyFont="1" applyFill="1" applyBorder="1" applyAlignment="1" applyProtection="1">
      <alignment horizontal="center" vertical="center" wrapText="1"/>
      <protection locked="0"/>
    </xf>
    <xf numFmtId="0" fontId="18" fillId="2" borderId="4" xfId="2" applyFont="1" applyFill="1" applyBorder="1" applyAlignment="1" applyProtection="1">
      <alignment horizontal="center" vertical="center" wrapText="1"/>
      <protection locked="0"/>
    </xf>
    <xf numFmtId="0" fontId="18" fillId="2" borderId="11" xfId="2" applyFont="1" applyFill="1" applyBorder="1" applyAlignment="1" applyProtection="1">
      <alignment horizontal="center" vertical="center" wrapText="1"/>
      <protection locked="0"/>
    </xf>
    <xf numFmtId="0" fontId="18" fillId="0" borderId="8" xfId="2" applyFont="1" applyBorder="1" applyAlignment="1" applyProtection="1">
      <alignment horizontal="center" vertical="center" wrapText="1"/>
      <protection locked="0"/>
    </xf>
    <xf numFmtId="0" fontId="18" fillId="0" borderId="2" xfId="2" applyFont="1" applyBorder="1" applyAlignment="1" applyProtection="1">
      <alignment horizontal="left" vertical="center" wrapText="1"/>
      <protection locked="0"/>
    </xf>
    <xf numFmtId="0" fontId="18" fillId="0" borderId="3" xfId="2" applyFont="1" applyBorder="1" applyAlignment="1" applyProtection="1">
      <alignment horizontal="left" vertical="center" wrapText="1"/>
      <protection locked="0"/>
    </xf>
    <xf numFmtId="0" fontId="37" fillId="0" borderId="3" xfId="0" applyFont="1" applyBorder="1" applyAlignment="1" applyProtection="1">
      <alignment vertical="center" wrapText="1"/>
      <protection locked="0"/>
    </xf>
    <xf numFmtId="0" fontId="37" fillId="0" borderId="8" xfId="0" applyFont="1" applyBorder="1" applyAlignment="1" applyProtection="1">
      <alignment vertical="center" wrapText="1"/>
      <protection locked="0"/>
    </xf>
    <xf numFmtId="0" fontId="37" fillId="0" borderId="3" xfId="0"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0" fontId="18" fillId="0" borderId="15" xfId="2" applyFont="1" applyBorder="1" applyAlignment="1" applyProtection="1">
      <alignment horizontal="left" vertical="center" shrinkToFit="1"/>
      <protection locked="0"/>
    </xf>
    <xf numFmtId="0" fontId="18" fillId="0" borderId="9" xfId="2" applyFont="1" applyBorder="1" applyAlignment="1" applyProtection="1">
      <alignment horizontal="left" vertical="center"/>
      <protection locked="0"/>
    </xf>
    <xf numFmtId="0" fontId="18" fillId="0" borderId="10" xfId="2" applyFont="1" applyBorder="1" applyAlignment="1" applyProtection="1">
      <alignment horizontal="left" vertical="center"/>
      <protection locked="0"/>
    </xf>
    <xf numFmtId="0" fontId="18" fillId="0" borderId="11" xfId="2" applyFont="1" applyBorder="1" applyAlignment="1" applyProtection="1">
      <alignment horizontal="left" vertical="center"/>
      <protection locked="0"/>
    </xf>
    <xf numFmtId="0" fontId="18" fillId="0" borderId="9" xfId="2" applyFont="1" applyBorder="1" applyAlignment="1" applyProtection="1">
      <alignment horizontal="left" vertical="center" shrinkToFit="1"/>
      <protection locked="0"/>
    </xf>
    <xf numFmtId="0" fontId="18" fillId="0" borderId="10" xfId="2" applyFont="1" applyBorder="1" applyAlignment="1" applyProtection="1">
      <alignment horizontal="left" vertical="center" shrinkToFit="1"/>
      <protection locked="0"/>
    </xf>
    <xf numFmtId="0" fontId="18" fillId="0" borderId="11" xfId="2" applyFont="1" applyBorder="1" applyAlignment="1" applyProtection="1">
      <alignment horizontal="left" vertical="center" shrinkToFit="1"/>
      <protection locked="0"/>
    </xf>
    <xf numFmtId="0" fontId="18" fillId="0" borderId="2" xfId="2" applyFont="1" applyBorder="1" applyAlignment="1">
      <alignment horizontal="center" vertical="center" wrapText="1"/>
    </xf>
    <xf numFmtId="0" fontId="18" fillId="0" borderId="8" xfId="2" applyFont="1" applyBorder="1" applyAlignment="1">
      <alignment horizontal="center" vertical="center" wrapText="1"/>
    </xf>
    <xf numFmtId="0" fontId="18" fillId="2" borderId="1" xfId="2" applyFont="1" applyFill="1" applyBorder="1" applyAlignment="1">
      <alignment horizontal="center" vertical="center" wrapText="1"/>
    </xf>
    <xf numFmtId="0" fontId="9" fillId="2" borderId="21" xfId="2" applyFont="1" applyFill="1" applyBorder="1" applyAlignment="1">
      <alignment horizontal="center" vertical="center"/>
    </xf>
    <xf numFmtId="0" fontId="9" fillId="2" borderId="24" xfId="2" applyFont="1" applyFill="1" applyBorder="1" applyAlignment="1">
      <alignment horizontal="center" vertical="center" shrinkToFit="1"/>
    </xf>
    <xf numFmtId="0" fontId="18" fillId="0" borderId="1" xfId="2" applyFont="1" applyBorder="1" applyAlignment="1" applyProtection="1">
      <alignment horizontal="center" vertical="center" wrapText="1"/>
      <protection locked="0"/>
    </xf>
    <xf numFmtId="0" fontId="18" fillId="0" borderId="14" xfId="2" applyFont="1" applyBorder="1" applyAlignment="1" applyProtection="1">
      <alignment horizontal="left" vertical="center" shrinkToFit="1"/>
      <protection locked="0"/>
    </xf>
    <xf numFmtId="0" fontId="18" fillId="2" borderId="50" xfId="2" applyFont="1" applyFill="1" applyBorder="1" applyAlignment="1" applyProtection="1">
      <alignment horizontal="center" vertical="center" wrapText="1"/>
      <protection locked="0"/>
    </xf>
    <xf numFmtId="0" fontId="18" fillId="2" borderId="49" xfId="2" applyFont="1" applyFill="1" applyBorder="1" applyAlignment="1" applyProtection="1">
      <alignment horizontal="center" vertical="center" wrapText="1"/>
      <protection locked="0"/>
    </xf>
    <xf numFmtId="0" fontId="18" fillId="2" borderId="48" xfId="2" applyFont="1" applyFill="1" applyBorder="1" applyAlignment="1" applyProtection="1">
      <alignment horizontal="center" vertical="center" wrapText="1"/>
      <protection locked="0"/>
    </xf>
    <xf numFmtId="0" fontId="18" fillId="2" borderId="47" xfId="2" applyFont="1" applyFill="1" applyBorder="1" applyAlignment="1" applyProtection="1">
      <alignment horizontal="center" vertical="center" wrapText="1"/>
      <protection locked="0"/>
    </xf>
    <xf numFmtId="0" fontId="18" fillId="2" borderId="46" xfId="2" applyFont="1" applyFill="1" applyBorder="1" applyAlignment="1" applyProtection="1">
      <alignment horizontal="center" vertical="center" wrapText="1"/>
      <protection locked="0"/>
    </xf>
    <xf numFmtId="0" fontId="18" fillId="2" borderId="45" xfId="2" applyFont="1" applyFill="1" applyBorder="1" applyAlignment="1" applyProtection="1">
      <alignment horizontal="center" vertical="center" wrapText="1"/>
      <protection locked="0"/>
    </xf>
    <xf numFmtId="0" fontId="18" fillId="2" borderId="44" xfId="2" applyFont="1" applyFill="1" applyBorder="1" applyAlignment="1" applyProtection="1">
      <alignment horizontal="center" vertical="center" wrapText="1"/>
      <protection locked="0"/>
    </xf>
    <xf numFmtId="0" fontId="18" fillId="2" borderId="43" xfId="2" applyFont="1" applyFill="1" applyBorder="1" applyAlignment="1" applyProtection="1">
      <alignment horizontal="center" vertical="center" wrapText="1"/>
      <protection locked="0"/>
    </xf>
    <xf numFmtId="0" fontId="18" fillId="2" borderId="42" xfId="2" applyFont="1" applyFill="1" applyBorder="1" applyAlignment="1" applyProtection="1">
      <alignment horizontal="center" vertical="center" wrapText="1"/>
      <protection locked="0"/>
    </xf>
    <xf numFmtId="0" fontId="15" fillId="0" borderId="1" xfId="2" applyBorder="1" applyAlignment="1">
      <alignment horizontal="center" vertical="center" shrinkToFit="1"/>
    </xf>
    <xf numFmtId="0" fontId="15" fillId="0" borderId="1" xfId="2" applyBorder="1" applyAlignment="1">
      <alignment horizontal="center" vertical="center"/>
    </xf>
    <xf numFmtId="0" fontId="15" fillId="0" borderId="1" xfId="2" applyBorder="1" applyAlignment="1">
      <alignment horizontal="center" vertical="center" wrapText="1"/>
    </xf>
    <xf numFmtId="0" fontId="9" fillId="2" borderId="21" xfId="2" applyFont="1" applyFill="1" applyBorder="1" applyAlignment="1">
      <alignment horizontal="center" vertical="center" shrinkToFit="1"/>
    </xf>
    <xf numFmtId="0" fontId="9" fillId="2" borderId="24" xfId="2" applyFont="1" applyFill="1" applyBorder="1" applyAlignment="1">
      <alignment horizontal="center" vertical="center"/>
    </xf>
    <xf numFmtId="0" fontId="48" fillId="0" borderId="0" xfId="2" applyFont="1" applyAlignment="1">
      <alignment vertical="center" wrapText="1"/>
    </xf>
    <xf numFmtId="0" fontId="9" fillId="2" borderId="30" xfId="2" applyFont="1" applyFill="1" applyBorder="1" applyAlignment="1">
      <alignment horizontal="center" vertical="center" wrapText="1"/>
    </xf>
    <xf numFmtId="0" fontId="9" fillId="2" borderId="21" xfId="2" applyFont="1" applyFill="1" applyBorder="1" applyAlignment="1">
      <alignment vertical="center" wrapText="1"/>
    </xf>
    <xf numFmtId="0" fontId="9" fillId="2" borderId="28" xfId="2" applyFont="1" applyFill="1" applyBorder="1" applyAlignment="1">
      <alignment horizontal="center" vertical="center" wrapText="1"/>
    </xf>
    <xf numFmtId="0" fontId="9" fillId="2" borderId="24" xfId="2" applyFont="1" applyFill="1" applyBorder="1" applyAlignment="1">
      <alignment vertical="center" wrapText="1"/>
    </xf>
    <xf numFmtId="0" fontId="9" fillId="2" borderId="30" xfId="2" applyFont="1" applyFill="1" applyBorder="1" applyAlignment="1">
      <alignment horizontal="center" vertical="center"/>
    </xf>
    <xf numFmtId="0" fontId="9" fillId="2" borderId="29" xfId="2" applyFont="1" applyFill="1" applyBorder="1" applyAlignment="1">
      <alignment vertical="center"/>
    </xf>
    <xf numFmtId="0" fontId="9" fillId="2" borderId="28" xfId="2" applyFont="1" applyFill="1" applyBorder="1" applyAlignment="1">
      <alignment vertical="center"/>
    </xf>
    <xf numFmtId="0" fontId="9" fillId="2" borderId="30" xfId="2" applyFont="1" applyFill="1" applyBorder="1" applyAlignment="1">
      <alignment horizontal="center" vertical="center" shrinkToFit="1"/>
    </xf>
    <xf numFmtId="0" fontId="9" fillId="2" borderId="29" xfId="2" applyFont="1" applyFill="1" applyBorder="1" applyAlignment="1">
      <alignment horizontal="center" vertical="center" shrinkToFit="1"/>
    </xf>
    <xf numFmtId="0" fontId="9" fillId="2" borderId="28" xfId="2" applyFont="1" applyFill="1" applyBorder="1" applyAlignment="1">
      <alignment horizontal="center" vertical="center" shrinkToFit="1"/>
    </xf>
    <xf numFmtId="0" fontId="20" fillId="0" borderId="2" xfId="0" applyFont="1" applyBorder="1" applyAlignment="1" applyProtection="1">
      <alignment vertical="center" shrinkToFit="1"/>
      <protection locked="0"/>
    </xf>
    <xf numFmtId="0" fontId="20" fillId="0" borderId="3" xfId="0" applyFont="1" applyBorder="1" applyAlignment="1" applyProtection="1">
      <alignment vertical="center" shrinkToFit="1"/>
      <protection locked="0"/>
    </xf>
    <xf numFmtId="0" fontId="20" fillId="0" borderId="8" xfId="0" applyFont="1" applyBorder="1" applyAlignment="1" applyProtection="1">
      <alignment vertical="center" shrinkToFit="1"/>
      <protection locked="0"/>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8" xfId="0" applyFont="1" applyFill="1" applyBorder="1" applyAlignment="1">
      <alignment horizontal="center" vertical="center"/>
    </xf>
    <xf numFmtId="0" fontId="20" fillId="0" borderId="1" xfId="0" applyFont="1" applyBorder="1" applyAlignment="1" applyProtection="1">
      <alignment vertical="center" shrinkToFit="1"/>
      <protection locked="0"/>
    </xf>
    <xf numFmtId="0" fontId="20" fillId="2" borderId="2" xfId="0" applyFont="1" applyFill="1" applyBorder="1" applyAlignment="1">
      <alignment horizontal="center" vertical="center" wrapText="1"/>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178" fontId="20" fillId="0" borderId="6" xfId="0" applyNumberFormat="1" applyFont="1" applyBorder="1" applyAlignment="1" applyProtection="1">
      <alignment horizontal="center" vertical="center" shrinkToFit="1"/>
      <protection locked="0"/>
    </xf>
    <xf numFmtId="178" fontId="20" fillId="0" borderId="7" xfId="0" applyNumberFormat="1" applyFont="1" applyBorder="1" applyAlignment="1" applyProtection="1">
      <alignment horizontal="center" vertical="center" shrinkToFit="1"/>
      <protection locked="0"/>
    </xf>
    <xf numFmtId="178" fontId="20" fillId="0" borderId="5" xfId="0" applyNumberFormat="1" applyFont="1" applyBorder="1" applyAlignment="1" applyProtection="1">
      <alignment horizontal="center" vertical="center" shrinkToFit="1"/>
      <protection locked="0"/>
    </xf>
    <xf numFmtId="178" fontId="20" fillId="0" borderId="9" xfId="0" applyNumberFormat="1" applyFont="1" applyBorder="1" applyAlignment="1" applyProtection="1">
      <alignment horizontal="center" vertical="center" shrinkToFit="1"/>
      <protection locked="0"/>
    </xf>
    <xf numFmtId="178" fontId="20" fillId="0" borderId="10" xfId="0" applyNumberFormat="1" applyFont="1" applyBorder="1" applyAlignment="1" applyProtection="1">
      <alignment horizontal="center" vertical="center" shrinkToFit="1"/>
      <protection locked="0"/>
    </xf>
    <xf numFmtId="178" fontId="20" fillId="0" borderId="11" xfId="0" applyNumberFormat="1" applyFont="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8" xfId="0" applyBorder="1" applyAlignment="1">
      <alignment horizontal="center" vertical="center"/>
    </xf>
    <xf numFmtId="0" fontId="20" fillId="0" borderId="2" xfId="0" applyFont="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187" fontId="20" fillId="0" borderId="2" xfId="0" applyNumberFormat="1" applyFont="1" applyBorder="1" applyAlignment="1" applyProtection="1">
      <alignment horizontal="left" vertical="center" shrinkToFit="1"/>
      <protection locked="0"/>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5" xfId="0" applyFont="1" applyBorder="1" applyAlignment="1">
      <alignment horizontal="left" vertical="center" shrinkToFit="1"/>
    </xf>
    <xf numFmtId="0" fontId="20" fillId="2" borderId="6" xfId="0" applyFont="1" applyFill="1" applyBorder="1" applyAlignment="1">
      <alignment horizontal="center" vertical="center" shrinkToFit="1"/>
    </xf>
    <xf numFmtId="0" fontId="20" fillId="2" borderId="7"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20" fillId="2" borderId="9" xfId="0" applyFont="1" applyFill="1" applyBorder="1" applyAlignment="1">
      <alignment horizontal="center" vertical="center" shrinkToFit="1"/>
    </xf>
    <xf numFmtId="0" fontId="20" fillId="2" borderId="10" xfId="0" applyFont="1" applyFill="1" applyBorder="1" applyAlignment="1">
      <alignment horizontal="center" vertical="center" shrinkToFit="1"/>
    </xf>
    <xf numFmtId="0" fontId="20" fillId="2" borderId="11" xfId="0" applyFont="1" applyFill="1" applyBorder="1" applyAlignment="1">
      <alignment horizontal="center" vertical="center" shrinkToFit="1"/>
    </xf>
    <xf numFmtId="0" fontId="20" fillId="0" borderId="12" xfId="0" applyFont="1" applyBorder="1" applyAlignment="1">
      <alignment horizontal="left" vertical="center" shrinkToFit="1"/>
    </xf>
    <xf numFmtId="0" fontId="20" fillId="0" borderId="0" xfId="0" applyFont="1" applyAlignment="1">
      <alignment horizontal="left" vertical="center" shrinkToFit="1"/>
    </xf>
    <xf numFmtId="0" fontId="20" fillId="0" borderId="4"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11" xfId="0" applyFont="1" applyBorder="1" applyAlignment="1">
      <alignment horizontal="left" vertical="center" shrinkToFit="1"/>
    </xf>
    <xf numFmtId="0" fontId="9" fillId="2" borderId="1" xfId="5" applyFont="1" applyFill="1" applyBorder="1" applyAlignment="1">
      <alignment horizontal="center" vertical="center" shrinkToFit="1"/>
    </xf>
    <xf numFmtId="0" fontId="33" fillId="0" borderId="1" xfId="0" applyFont="1" applyBorder="1" applyAlignment="1">
      <alignment horizontal="center" vertical="center"/>
    </xf>
    <xf numFmtId="178" fontId="9" fillId="0" borderId="1" xfId="5" applyNumberFormat="1" applyFont="1" applyBorder="1" applyAlignment="1">
      <alignment horizontal="center" vertical="center" shrinkToFit="1"/>
    </xf>
    <xf numFmtId="0" fontId="33" fillId="0" borderId="1" xfId="0" applyFont="1" applyBorder="1" applyAlignment="1">
      <alignment horizontal="center" vertical="center" shrinkToFit="1"/>
    </xf>
    <xf numFmtId="0" fontId="18" fillId="2" borderId="3" xfId="5" applyFont="1" applyFill="1" applyBorder="1" applyAlignment="1">
      <alignment horizontal="center" vertical="center"/>
    </xf>
    <xf numFmtId="0" fontId="18" fillId="2" borderId="8" xfId="5" applyFont="1" applyFill="1" applyBorder="1" applyAlignment="1">
      <alignment horizontal="center" vertical="center"/>
    </xf>
    <xf numFmtId="0" fontId="9" fillId="0" borderId="13" xfId="5" applyFont="1" applyBorder="1" applyAlignment="1">
      <alignment horizontal="left" vertical="center" shrinkToFit="1"/>
    </xf>
    <xf numFmtId="0" fontId="18" fillId="2" borderId="21" xfId="5" applyFont="1" applyFill="1" applyBorder="1" applyAlignment="1">
      <alignment horizontal="center" vertical="center"/>
    </xf>
    <xf numFmtId="0" fontId="18" fillId="2" borderId="1" xfId="5" applyFont="1" applyFill="1" applyBorder="1" applyAlignment="1">
      <alignment horizontal="center" vertical="center"/>
    </xf>
    <xf numFmtId="0" fontId="18" fillId="2" borderId="14" xfId="5" applyFont="1" applyFill="1" applyBorder="1" applyAlignment="1">
      <alignment horizontal="center" vertical="center" shrinkToFit="1"/>
    </xf>
    <xf numFmtId="0" fontId="18" fillId="2" borderId="13" xfId="5" applyFont="1" applyFill="1" applyBorder="1" applyAlignment="1">
      <alignment horizontal="center" vertical="center" shrinkToFit="1"/>
    </xf>
    <xf numFmtId="0" fontId="18" fillId="2" borderId="24" xfId="5" applyFont="1" applyFill="1" applyBorder="1" applyAlignment="1">
      <alignment horizontal="center" vertical="center"/>
    </xf>
    <xf numFmtId="0" fontId="9" fillId="2" borderId="14" xfId="5" applyFont="1" applyFill="1" applyBorder="1" applyAlignment="1">
      <alignment horizontal="center" vertical="center"/>
    </xf>
    <xf numFmtId="0" fontId="9" fillId="2" borderId="13" xfId="5" applyFont="1" applyFill="1" applyBorder="1" applyAlignment="1">
      <alignment horizontal="center" vertical="center"/>
    </xf>
    <xf numFmtId="0" fontId="9" fillId="0" borderId="14" xfId="5" applyFont="1" applyBorder="1" applyAlignment="1">
      <alignment horizontal="left" vertical="center" shrinkToFit="1"/>
    </xf>
    <xf numFmtId="0" fontId="9" fillId="0" borderId="41" xfId="5" applyFont="1" applyBorder="1" applyAlignment="1">
      <alignment horizontal="center" vertical="center"/>
    </xf>
    <xf numFmtId="0" fontId="9" fillId="0" borderId="40" xfId="5" applyFont="1" applyBorder="1" applyAlignment="1">
      <alignment horizontal="center" vertical="center"/>
    </xf>
    <xf numFmtId="0" fontId="18" fillId="2" borderId="30" xfId="5" applyFont="1" applyFill="1" applyBorder="1" applyAlignment="1">
      <alignment horizontal="center" vertical="center"/>
    </xf>
    <xf numFmtId="0" fontId="18" fillId="2" borderId="29" xfId="5" applyFont="1" applyFill="1" applyBorder="1" applyAlignment="1">
      <alignment horizontal="center" vertical="center"/>
    </xf>
    <xf numFmtId="0" fontId="18" fillId="2" borderId="28" xfId="5" applyFont="1" applyFill="1" applyBorder="1" applyAlignment="1">
      <alignment horizontal="center" vertical="center"/>
    </xf>
    <xf numFmtId="0" fontId="9" fillId="0" borderId="27" xfId="5" applyFont="1" applyBorder="1" applyAlignment="1">
      <alignment horizontal="center" vertical="center"/>
    </xf>
    <xf numFmtId="0" fontId="9" fillId="0" borderId="15" xfId="5" applyFont="1" applyBorder="1" applyAlignment="1">
      <alignment horizontal="center" vertical="center"/>
    </xf>
    <xf numFmtId="0" fontId="9" fillId="2" borderId="12" xfId="5" applyFont="1" applyFill="1" applyBorder="1" applyAlignment="1">
      <alignment horizontal="center" vertical="center" wrapText="1"/>
    </xf>
    <xf numFmtId="0" fontId="9" fillId="2" borderId="0" xfId="5" applyFont="1" applyFill="1" applyAlignment="1">
      <alignment horizontal="center" vertical="center"/>
    </xf>
    <xf numFmtId="0" fontId="9" fillId="2" borderId="4" xfId="5" applyFont="1" applyFill="1" applyBorder="1" applyAlignment="1">
      <alignment horizontal="center" vertical="center"/>
    </xf>
    <xf numFmtId="0" fontId="9" fillId="2" borderId="38" xfId="5" applyFont="1" applyFill="1" applyBorder="1" applyAlignment="1">
      <alignment horizontal="center" vertical="center"/>
    </xf>
    <xf numFmtId="0" fontId="9" fillId="2" borderId="37" xfId="5" applyFont="1" applyFill="1" applyBorder="1" applyAlignment="1">
      <alignment horizontal="center" vertical="center"/>
    </xf>
    <xf numFmtId="0" fontId="9" fillId="2" borderId="39" xfId="5" applyFont="1" applyFill="1" applyBorder="1" applyAlignment="1">
      <alignment horizontal="center" vertical="center"/>
    </xf>
    <xf numFmtId="178" fontId="32" fillId="0" borderId="12" xfId="2" applyNumberFormat="1" applyFont="1" applyBorder="1" applyAlignment="1">
      <alignment horizontal="center" vertical="center" shrinkToFit="1"/>
    </xf>
    <xf numFmtId="0" fontId="32" fillId="0" borderId="0" xfId="2" applyFont="1" applyAlignment="1">
      <alignment horizontal="center" vertical="center" shrinkToFit="1"/>
    </xf>
    <xf numFmtId="0" fontId="32" fillId="0" borderId="74" xfId="2" applyFont="1" applyBorder="1" applyAlignment="1">
      <alignment horizontal="center" vertical="center" shrinkToFit="1"/>
    </xf>
    <xf numFmtId="0" fontId="32" fillId="0" borderId="38" xfId="2" applyFont="1" applyBorder="1" applyAlignment="1">
      <alignment horizontal="center" vertical="center" shrinkToFit="1"/>
    </xf>
    <xf numFmtId="0" fontId="32" fillId="0" borderId="37" xfId="2" applyFont="1" applyBorder="1" applyAlignment="1">
      <alignment horizontal="center" vertical="center" shrinkToFit="1"/>
    </xf>
    <xf numFmtId="0" fontId="32" fillId="0" borderId="36" xfId="2" applyFont="1" applyBorder="1" applyAlignment="1">
      <alignment horizontal="center" vertical="center" shrinkToFit="1"/>
    </xf>
    <xf numFmtId="0" fontId="9" fillId="2" borderId="14" xfId="5" applyFont="1" applyFill="1" applyBorder="1" applyAlignment="1">
      <alignment horizontal="center" vertical="center" shrinkToFit="1"/>
    </xf>
    <xf numFmtId="0" fontId="9" fillId="2" borderId="13" xfId="5" applyFont="1" applyFill="1" applyBorder="1" applyAlignment="1">
      <alignment horizontal="center" vertical="center" shrinkToFit="1"/>
    </xf>
    <xf numFmtId="0" fontId="9" fillId="2" borderId="14" xfId="2" applyFont="1" applyFill="1" applyBorder="1" applyAlignment="1">
      <alignment vertical="center" wrapText="1"/>
    </xf>
    <xf numFmtId="0" fontId="15" fillId="2" borderId="15" xfId="2" applyFill="1" applyBorder="1" applyAlignment="1">
      <alignment vertical="center" wrapText="1"/>
    </xf>
    <xf numFmtId="0" fontId="15" fillId="2" borderId="13" xfId="2" applyFill="1" applyBorder="1" applyAlignment="1">
      <alignment vertical="center" wrapText="1"/>
    </xf>
    <xf numFmtId="0" fontId="47" fillId="2" borderId="34" xfId="5" applyFont="1" applyFill="1" applyBorder="1" applyAlignment="1">
      <alignment horizontal="center" vertical="center" wrapText="1"/>
    </xf>
    <xf numFmtId="0" fontId="47" fillId="2" borderId="26" xfId="5" applyFont="1" applyFill="1" applyBorder="1" applyAlignment="1">
      <alignment horizontal="center" vertical="center" wrapText="1"/>
    </xf>
    <xf numFmtId="0" fontId="47" fillId="2" borderId="22" xfId="5" applyFont="1" applyFill="1" applyBorder="1" applyAlignment="1">
      <alignment horizontal="center" vertical="center" wrapText="1"/>
    </xf>
    <xf numFmtId="0" fontId="18" fillId="2" borderId="35" xfId="5" applyFont="1" applyFill="1" applyBorder="1" applyAlignment="1">
      <alignment horizontal="center" vertical="center" wrapText="1"/>
    </xf>
    <xf numFmtId="0" fontId="18" fillId="2" borderId="27" xfId="5" applyFont="1" applyFill="1" applyBorder="1" applyAlignment="1">
      <alignment horizontal="center" vertical="center" wrapText="1"/>
    </xf>
    <xf numFmtId="0" fontId="18" fillId="2" borderId="23" xfId="5" applyFont="1" applyFill="1" applyBorder="1" applyAlignment="1">
      <alignment horizontal="center" vertical="center" wrapText="1"/>
    </xf>
    <xf numFmtId="0" fontId="9" fillId="0" borderId="17" xfId="5" applyFont="1" applyBorder="1" applyAlignment="1">
      <alignment horizontal="center" vertical="center" shrinkToFit="1"/>
    </xf>
    <xf numFmtId="0" fontId="9" fillId="0" borderId="16" xfId="5" applyFont="1" applyBorder="1" applyAlignment="1">
      <alignment horizontal="center" vertical="center" shrinkToFit="1"/>
    </xf>
    <xf numFmtId="0" fontId="18" fillId="2" borderId="7" xfId="5" applyFont="1" applyFill="1" applyBorder="1" applyAlignment="1">
      <alignment horizontal="center" vertical="center" shrinkToFit="1"/>
    </xf>
    <xf numFmtId="0" fontId="18" fillId="2" borderId="10" xfId="5" applyFont="1" applyFill="1" applyBorder="1" applyAlignment="1">
      <alignment horizontal="center" vertical="center" shrinkToFit="1"/>
    </xf>
    <xf numFmtId="0" fontId="18" fillId="2" borderId="0" xfId="5" applyFont="1" applyFill="1" applyAlignment="1">
      <alignment horizontal="center" vertical="center" wrapText="1"/>
    </xf>
    <xf numFmtId="0" fontId="18" fillId="2" borderId="10" xfId="5" applyFont="1" applyFill="1" applyBorder="1" applyAlignment="1">
      <alignment horizontal="center" vertical="center" wrapText="1"/>
    </xf>
    <xf numFmtId="0" fontId="18" fillId="2" borderId="20" xfId="5" applyFont="1" applyFill="1" applyBorder="1" applyAlignment="1">
      <alignment horizontal="center" vertical="center"/>
    </xf>
    <xf numFmtId="0" fontId="18" fillId="2" borderId="25" xfId="5" applyFont="1" applyFill="1" applyBorder="1" applyAlignment="1">
      <alignment horizontal="center" vertical="center"/>
    </xf>
    <xf numFmtId="0" fontId="18" fillId="2" borderId="33" xfId="5" applyFont="1" applyFill="1" applyBorder="1" applyAlignment="1">
      <alignment horizontal="center" vertical="center"/>
    </xf>
    <xf numFmtId="0" fontId="18" fillId="2" borderId="32" xfId="5" applyFont="1" applyFill="1" applyBorder="1" applyAlignment="1">
      <alignment horizontal="center" vertical="center"/>
    </xf>
    <xf numFmtId="0" fontId="18" fillId="2" borderId="31" xfId="5" applyFont="1" applyFill="1"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9" xfId="0" applyBorder="1" applyAlignment="1">
      <alignment horizontal="center" vertical="center"/>
    </xf>
    <xf numFmtId="0" fontId="0" fillId="0" borderId="2"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cellXfs>
  <cellStyles count="10">
    <cellStyle name="桁区切り 2" xfId="3" xr:uid="{00000000-0005-0000-0000-000000000000}"/>
    <cellStyle name="桁区切り 3" xfId="6" xr:uid="{00000000-0005-0000-0000-000001000000}"/>
    <cellStyle name="桁区切り 3 2" xfId="9" xr:uid="{00000000-0005-0000-0000-000002000000}"/>
    <cellStyle name="標準" xfId="0" builtinId="0"/>
    <cellStyle name="標準 2" xfId="1" xr:uid="{00000000-0005-0000-0000-000004000000}"/>
    <cellStyle name="標準 3" xfId="2" xr:uid="{00000000-0005-0000-0000-000005000000}"/>
    <cellStyle name="標準 3 2" xfId="4" xr:uid="{00000000-0005-0000-0000-000006000000}"/>
    <cellStyle name="標準 4" xfId="5" xr:uid="{00000000-0005-0000-0000-000007000000}"/>
    <cellStyle name="標準 4 2" xfId="8" xr:uid="{00000000-0005-0000-0000-000008000000}"/>
    <cellStyle name="標準_021220点検表修正案" xfId="7" xr:uid="{00000000-0005-0000-0000-000009000000}"/>
  </cellStyles>
  <dxfs count="51">
    <dxf>
      <font>
        <color theme="0"/>
      </font>
    </dxf>
    <dxf>
      <font>
        <color theme="0"/>
      </font>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ont>
        <strike val="0"/>
        <outline val="0"/>
        <shadow val="0"/>
        <u val="none"/>
        <vertAlign val="baseline"/>
        <sz val="9"/>
        <color theme="1"/>
        <name val="ＭＳ Ｐゴシック"/>
        <scheme val="minor"/>
      </font>
      <alignment horizontal="center" vertical="center" textRotation="0" wrapText="0" indent="0" justifyLastLine="0" shrinkToFit="0" readingOrder="0"/>
    </dxf>
    <dxf>
      <font>
        <strike val="0"/>
        <outline val="0"/>
        <shadow val="0"/>
        <u val="none"/>
        <vertAlign val="baseline"/>
        <sz val="9"/>
        <color theme="1"/>
        <name val="ＭＳ Ｐゴシック"/>
        <scheme val="minor"/>
      </font>
      <alignment horizontal="center" vertical="center" textRotation="0" wrapText="0" indent="0" justifyLastLine="0" shrinkToFit="0" readingOrder="0"/>
    </dxf>
    <dxf>
      <font>
        <strike val="0"/>
        <outline val="0"/>
        <shadow val="0"/>
        <u val="none"/>
        <vertAlign val="baseline"/>
        <sz val="9"/>
        <color theme="1"/>
        <name val="ＭＳ Ｐゴシック"/>
        <scheme val="minor"/>
      </font>
      <alignment horizontal="center" vertical="center" textRotation="0" wrapText="0" indent="0" justifyLastLine="0" shrinkToFit="0" readingOrder="0"/>
    </dxf>
    <dxf>
      <font>
        <strike val="0"/>
        <outline val="0"/>
        <shadow val="0"/>
        <u val="none"/>
        <vertAlign val="baseline"/>
        <sz val="9"/>
        <color theme="1"/>
        <name val="ＭＳ Ｐゴシック"/>
        <scheme val="minor"/>
      </font>
      <alignment horizontal="center" vertical="center" textRotation="0" wrapText="0" indent="0" justifyLastLine="0" shrinkToFit="0" readingOrder="0"/>
    </dxf>
    <dxf>
      <font>
        <strike val="0"/>
        <outline val="0"/>
        <shadow val="0"/>
        <u val="none"/>
        <vertAlign val="baseline"/>
        <sz val="9"/>
        <color theme="1"/>
        <name val="ＭＳ Ｐゴシック"/>
        <scheme val="minor"/>
      </font>
      <alignment horizontal="center"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0" readingOrder="0"/>
    </dxf>
    <dxf>
      <border outline="0">
        <bottom style="double">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0" readingOrder="0"/>
    </dxf>
    <dxf>
      <border outline="0">
        <bottom style="double">
          <color indexed="64"/>
        </bottom>
      </border>
    </dxf>
    <dxf>
      <border outline="0">
        <top style="thin">
          <color rgb="FF000000"/>
        </top>
      </border>
    </dxf>
    <dxf>
      <border outline="0">
        <bottom style="double">
          <color rgb="FF000000"/>
        </bottom>
      </border>
    </dxf>
    <dxf>
      <alignment horizontal="general" vertical="center" textRotation="0" wrapText="0" indent="0" justifyLastLine="0" shrinkToFit="0" readingOrder="0"/>
    </dxf>
    <dxf>
      <border outline="0">
        <top style="thin">
          <color rgb="FF000000"/>
        </top>
      </border>
    </dxf>
    <dxf>
      <border outline="0">
        <bottom style="double">
          <color rgb="FF000000"/>
        </bottom>
      </border>
    </dxf>
    <dxf>
      <alignment horizontal="general" vertical="center" textRotation="0" wrapText="0" indent="0" justifyLastLine="0" shrinkToFit="0" readingOrder="0"/>
    </dxf>
    <dxf>
      <border outline="0">
        <top style="thin">
          <color rgb="FF000000"/>
        </top>
      </border>
    </dxf>
    <dxf>
      <border outline="0">
        <bottom style="double">
          <color rgb="FF000000"/>
        </bottom>
      </border>
    </dxf>
    <dxf>
      <border outline="0">
        <top style="thin">
          <color rgb="FF000000"/>
        </top>
      </border>
    </dxf>
    <dxf>
      <border outline="0">
        <bottom style="double">
          <color rgb="FF000000"/>
        </bottom>
      </border>
    </dxf>
    <dxf>
      <border diagonalUp="0" diagonalDown="0" outline="0">
        <left/>
        <right/>
        <top/>
        <bottom/>
      </border>
    </dxf>
    <dxf>
      <border diagonalUp="0" diagonalDown="0">
        <left/>
        <right/>
        <top style="thin">
          <color indexed="64"/>
        </top>
        <bottom style="thin">
          <color indexed="64"/>
        </bottom>
        <vertical/>
        <horizontal/>
      </border>
    </dxf>
    <dxf>
      <border diagonalUp="0" diagonalDown="0" outline="0">
        <left/>
        <right/>
        <top/>
        <bottom/>
      </border>
    </dxf>
    <dxf>
      <border diagonalUp="0" diagonalDown="0">
        <left/>
        <right/>
        <top style="thin">
          <color indexed="64"/>
        </top>
        <bottom style="thin">
          <color indexed="64"/>
        </bottom>
        <vertical/>
        <horizontal/>
      </border>
    </dxf>
    <dxf>
      <border diagonalUp="0" diagonalDown="0" outline="0">
        <left/>
        <right/>
        <top/>
        <bottom/>
      </border>
    </dxf>
    <dxf>
      <border diagonalUp="0" diagonalDown="0">
        <left/>
        <right/>
        <top style="thin">
          <color indexed="64"/>
        </top>
        <bottom style="thin">
          <color indexed="64"/>
        </bottom>
        <vertical/>
        <horizontal style="thin">
          <color indexed="64"/>
        </horizontal>
      </border>
    </dxf>
    <dxf>
      <border diagonalUp="0" diagonalDown="0" outline="0">
        <left/>
        <right/>
        <top/>
        <bottom/>
      </border>
    </dxf>
    <dxf>
      <border diagonalUp="0" diagonalDown="0">
        <left/>
        <right/>
        <top style="thin">
          <color indexed="64"/>
        </top>
        <bottom style="thin">
          <color indexed="64"/>
        </bottom>
        <vertical/>
        <horizontal style="thin">
          <color indexed="64"/>
        </horizontal>
      </border>
    </dxf>
    <dxf>
      <border diagonalUp="0" diagonalDown="0" outline="0">
        <left/>
        <right/>
        <top/>
        <bottom/>
      </border>
    </dxf>
    <dxf>
      <border diagonalUp="0" diagonalDown="0">
        <left/>
        <right/>
        <top style="thin">
          <color indexed="64"/>
        </top>
        <bottom style="thin">
          <color indexed="64"/>
        </bottom>
        <vertical/>
        <horizontal style="thin">
          <color indexed="64"/>
        </horizontal>
      </border>
    </dxf>
    <dxf>
      <border diagonalUp="0" diagonalDown="0" outline="0">
        <left/>
        <right/>
        <top/>
        <bottom/>
      </border>
    </dxf>
    <dxf>
      <border diagonalUp="0" diagonalDown="0">
        <left/>
        <right/>
        <top style="thin">
          <color indexed="64"/>
        </top>
        <bottom style="thin">
          <color indexed="64"/>
        </bottom>
        <vertical/>
        <horizontal style="thin">
          <color indexed="64"/>
        </horizontal>
      </border>
    </dxf>
    <dxf>
      <border diagonalUp="0" diagonalDown="0" outline="0">
        <left/>
        <right/>
        <top/>
        <bottom/>
      </border>
    </dxf>
    <dxf>
      <border diagonalUp="0" diagonalDown="0">
        <left/>
        <right/>
        <top style="thin">
          <color indexed="64"/>
        </top>
        <bottom style="thin">
          <color indexed="64"/>
        </bottom>
        <vertical/>
        <horizontal style="thin">
          <color indexed="64"/>
        </horizontal>
      </border>
    </dxf>
    <dxf>
      <border diagonalUp="0" diagonalDown="0" outline="0">
        <left/>
        <right/>
        <top/>
        <bottom/>
      </border>
    </dxf>
    <dxf>
      <border diagonalUp="0" diagonalDown="0">
        <left/>
        <right/>
        <top style="thin">
          <color indexed="64"/>
        </top>
        <bottom style="thin">
          <color indexed="64"/>
        </bottom>
        <vertical/>
        <horizontal style="thin">
          <color indexed="64"/>
        </horizontal>
      </border>
    </dxf>
    <dxf>
      <border outline="0">
        <left style="thin">
          <color indexed="64"/>
        </left>
        <right style="thin">
          <color indexed="64"/>
        </right>
        <top style="thin">
          <color indexed="64"/>
        </top>
        <bottom style="thin">
          <color indexed="64"/>
        </bottom>
      </border>
    </dxf>
    <dxf>
      <border outline="0">
        <bottom style="double">
          <color indexed="64"/>
        </bottom>
      </border>
    </dxf>
    <dxf>
      <alignment horizontal="general" vertical="center" textRotation="0" wrapText="0" indent="0" justifyLastLine="0" shrinkToFit="0" readingOrder="0"/>
    </dxf>
    <dxf>
      <alignment horizontal="center" vertical="center" textRotation="0" wrapText="0" indent="0" justifyLastLine="0" shrinkToFit="0" readingOrder="0"/>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double">
          <color indexed="64"/>
        </bottom>
      </border>
    </dxf>
  </dxfs>
  <tableStyles count="0" defaultTableStyle="TableStyleMedium2" defaultPivotStyle="PivotStyleLight16"/>
  <colors>
    <mruColors>
      <color rgb="FFFFFF00"/>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3</xdr:row>
          <xdr:rowOff>95250</xdr:rowOff>
        </xdr:from>
        <xdr:to>
          <xdr:col>6</xdr:col>
          <xdr:colOff>590550</xdr:colOff>
          <xdr:row>38</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183963</xdr:colOff>
      <xdr:row>2</xdr:row>
      <xdr:rowOff>91515</xdr:rowOff>
    </xdr:from>
    <xdr:to>
      <xdr:col>13</xdr:col>
      <xdr:colOff>539750</xdr:colOff>
      <xdr:row>24</xdr:row>
      <xdr:rowOff>412750</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l="2768" r="6462"/>
        <a:stretch>
          <a:fillRect/>
        </a:stretch>
      </xdr:blipFill>
      <xdr:spPr bwMode="auto">
        <a:xfrm>
          <a:off x="183963" y="440765"/>
          <a:ext cx="9229912" cy="43376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304800</xdr:colOff>
      <xdr:row>25</xdr:row>
      <xdr:rowOff>190500</xdr:rowOff>
    </xdr:from>
    <xdr:ext cx="4276725" cy="809625"/>
    <xdr:sp macro="" textlink="">
      <xdr:nvSpPr>
        <xdr:cNvPr id="6" name="Rectangle 22">
          <a:extLst>
            <a:ext uri="{FF2B5EF4-FFF2-40B4-BE49-F238E27FC236}">
              <a16:creationId xmlns:a16="http://schemas.microsoft.com/office/drawing/2014/main" id="{00000000-0008-0000-0500-000006000000}"/>
            </a:ext>
          </a:extLst>
        </xdr:cNvPr>
        <xdr:cNvSpPr>
          <a:spLocks noChangeArrowheads="1"/>
        </xdr:cNvSpPr>
      </xdr:nvSpPr>
      <xdr:spPr bwMode="auto">
        <a:xfrm>
          <a:off x="742950" y="6210300"/>
          <a:ext cx="4276725" cy="809625"/>
        </a:xfrm>
        <a:prstGeom prst="rect">
          <a:avLst/>
        </a:prstGeom>
        <a:no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200" b="0" i="0" u="none" strike="noStrike" baseline="0">
              <a:solidFill>
                <a:srgbClr val="000000"/>
              </a:solidFill>
              <a:latin typeface="HGSｺﾞｼｯｸM"/>
              <a:ea typeface="HGSｺﾞｼｯｸM"/>
            </a:rPr>
            <a:t>写真番号の記載例</a:t>
          </a:r>
        </a:p>
        <a:p>
          <a:pPr algn="l" rtl="0">
            <a:defRPr sz="1000"/>
          </a:pPr>
          <a:r>
            <a:rPr lang="ja-JP" altLang="en-US" sz="1200" b="0" i="0" u="none" strike="noStrike" baseline="0">
              <a:solidFill>
                <a:srgbClr val="000000"/>
              </a:solidFill>
              <a:latin typeface="HGSｺﾞｼｯｸM"/>
              <a:ea typeface="HGSｺﾞｼｯｸM"/>
            </a:rPr>
            <a:t>　本体工の変状：写真</a:t>
          </a:r>
          <a:r>
            <a:rPr lang="en-US" altLang="ja-JP" sz="1200" b="0" i="0" u="none" strike="noStrike" baseline="0">
              <a:solidFill>
                <a:srgbClr val="000000"/>
              </a:solidFill>
              <a:latin typeface="HGSｺﾞｼｯｸM"/>
              <a:ea typeface="HGSｺﾞｼｯｸM"/>
            </a:rPr>
            <a:t>-【</a:t>
          </a:r>
          <a:r>
            <a:rPr lang="ja-JP" altLang="en-US" sz="1200" b="0" i="0" u="none" strike="noStrike" baseline="0">
              <a:solidFill>
                <a:srgbClr val="000000"/>
              </a:solidFill>
              <a:latin typeface="HGSｺﾞｼｯｸM"/>
              <a:ea typeface="HGSｺﾞｼｯｸM"/>
            </a:rPr>
            <a:t>覆工スパン番号</a:t>
          </a:r>
          <a:r>
            <a:rPr lang="en-US" altLang="ja-JP" sz="1200" b="0" i="0" u="none" strike="noStrike" baseline="0">
              <a:solidFill>
                <a:srgbClr val="000000"/>
              </a:solidFill>
              <a:latin typeface="HGSｺﾞｼｯｸM"/>
              <a:ea typeface="HGSｺﾞｼｯｸM"/>
            </a:rPr>
            <a:t>】-【</a:t>
          </a:r>
          <a:r>
            <a:rPr lang="ja-JP" altLang="en-US" sz="1200" b="0" i="0" u="none" strike="noStrike" baseline="0">
              <a:solidFill>
                <a:srgbClr val="000000"/>
              </a:solidFill>
              <a:latin typeface="HGSｺﾞｼｯｸM"/>
              <a:ea typeface="HGSｺﾞｼｯｸM"/>
            </a:rPr>
            <a:t>変状番号</a:t>
          </a:r>
          <a:r>
            <a:rPr lang="en-US" altLang="ja-JP" sz="1200" b="0" i="0" u="none" strike="noStrike" baseline="0">
              <a:solidFill>
                <a:srgbClr val="000000"/>
              </a:solidFill>
              <a:latin typeface="HGSｺﾞｼｯｸM"/>
              <a:ea typeface="HGSｺﾞｼｯｸM"/>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baseline="0">
              <a:effectLst/>
              <a:latin typeface="+mn-lt"/>
              <a:ea typeface="+mn-ea"/>
              <a:cs typeface="+mn-cs"/>
            </a:rPr>
            <a:t>　　</a:t>
          </a:r>
          <a:r>
            <a:rPr lang="ja-JP" altLang="en-US" sz="1200" b="0" i="0" u="none" strike="noStrike" baseline="0">
              <a:solidFill>
                <a:sysClr val="windowText" lastClr="000000"/>
              </a:solidFill>
              <a:latin typeface="HGSｺﾞｼｯｸM"/>
              <a:ea typeface="HGSｺﾞｼｯｸM"/>
              <a:cs typeface="+mn-cs"/>
            </a:rPr>
            <a:t>附属物の異常：</a:t>
          </a:r>
          <a:r>
            <a:rPr lang="ja-JP" altLang="ja-JP" sz="1200" b="0" i="0" u="none" strike="noStrike" baseline="0">
              <a:solidFill>
                <a:sysClr val="windowText" lastClr="000000"/>
              </a:solidFill>
              <a:latin typeface="HGSｺﾞｼｯｸM"/>
              <a:ea typeface="HGSｺﾞｼｯｸM"/>
              <a:cs typeface="+mn-cs"/>
            </a:rPr>
            <a:t>写真</a:t>
          </a:r>
          <a:r>
            <a:rPr lang="en-US" altLang="ja-JP" sz="1200" b="0" i="0" u="none" strike="noStrike" baseline="0">
              <a:solidFill>
                <a:sysClr val="windowText" lastClr="000000"/>
              </a:solidFill>
              <a:latin typeface="HGSｺﾞｼｯｸM"/>
              <a:ea typeface="HGSｺﾞｼｯｸM"/>
              <a:cs typeface="+mn-cs"/>
            </a:rPr>
            <a:t>-【</a:t>
          </a:r>
          <a:r>
            <a:rPr lang="ja-JP" altLang="ja-JP" sz="1200" b="0" i="0" u="none" strike="noStrike" baseline="0">
              <a:solidFill>
                <a:sysClr val="windowText" lastClr="000000"/>
              </a:solidFill>
              <a:latin typeface="HGSｺﾞｼｯｸM"/>
              <a:ea typeface="HGSｺﾞｼｯｸM"/>
              <a:cs typeface="+mn-cs"/>
            </a:rPr>
            <a:t>覆工スパン番号</a:t>
          </a:r>
          <a:r>
            <a:rPr lang="en-US" altLang="ja-JP" sz="1200" b="0" i="0" u="none" strike="noStrike" baseline="0">
              <a:solidFill>
                <a:sysClr val="windowText" lastClr="000000"/>
              </a:solidFill>
              <a:latin typeface="HGSｺﾞｼｯｸM"/>
              <a:ea typeface="HGSｺﾞｼｯｸM"/>
              <a:cs typeface="+mn-cs"/>
            </a:rPr>
            <a:t>】-【</a:t>
          </a:r>
          <a:r>
            <a:rPr lang="ja-JP" altLang="en-US" sz="1200" b="0" i="0" u="none" strike="noStrike" baseline="0">
              <a:solidFill>
                <a:sysClr val="windowText" lastClr="000000"/>
              </a:solidFill>
              <a:latin typeface="HGSｺﾞｼｯｸM"/>
              <a:ea typeface="HGSｺﾞｼｯｸM"/>
              <a:cs typeface="+mn-cs"/>
            </a:rPr>
            <a:t>異常</a:t>
          </a:r>
          <a:r>
            <a:rPr lang="ja-JP" altLang="ja-JP" sz="1200" b="0" i="0" u="none" strike="noStrike" baseline="0">
              <a:solidFill>
                <a:sysClr val="windowText" lastClr="000000"/>
              </a:solidFill>
              <a:latin typeface="HGSｺﾞｼｯｸM"/>
              <a:ea typeface="HGSｺﾞｼｯｸM"/>
              <a:cs typeface="+mn-cs"/>
            </a:rPr>
            <a:t>番号</a:t>
          </a:r>
          <a:r>
            <a:rPr lang="en-US" altLang="ja-JP" sz="1200" b="0" i="0" u="none" strike="noStrike" baseline="0">
              <a:solidFill>
                <a:sysClr val="windowText" lastClr="000000"/>
              </a:solidFill>
              <a:latin typeface="HGSｺﾞｼｯｸM"/>
              <a:ea typeface="HGSｺﾞｼｯｸM"/>
              <a:cs typeface="+mn-cs"/>
            </a:rPr>
            <a: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6295</xdr:colOff>
      <xdr:row>15</xdr:row>
      <xdr:rowOff>1655</xdr:rowOff>
    </xdr:from>
    <xdr:to>
      <xdr:col>3</xdr:col>
      <xdr:colOff>13252</xdr:colOff>
      <xdr:row>29</xdr:row>
      <xdr:rowOff>19877</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1854973" y="1167846"/>
          <a:ext cx="1570714" cy="234397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1384787</xdr:colOff>
      <xdr:row>30</xdr:row>
      <xdr:rowOff>9939</xdr:rowOff>
    </xdr:from>
    <xdr:to>
      <xdr:col>3</xdr:col>
      <xdr:colOff>3311</xdr:colOff>
      <xdr:row>31</xdr:row>
      <xdr:rowOff>150745</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2073518" y="5182747"/>
          <a:ext cx="1739793" cy="3093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3314</xdr:colOff>
      <xdr:row>33</xdr:row>
      <xdr:rowOff>21535</xdr:rowOff>
    </xdr:from>
    <xdr:to>
      <xdr:col>3</xdr:col>
      <xdr:colOff>11597</xdr:colOff>
      <xdr:row>36</xdr:row>
      <xdr:rowOff>29817</xdr:rowOff>
    </xdr:to>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1851992" y="5666961"/>
          <a:ext cx="1572040" cy="50523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3313</xdr:colOff>
      <xdr:row>36</xdr:row>
      <xdr:rowOff>160681</xdr:rowOff>
    </xdr:from>
    <xdr:to>
      <xdr:col>3</xdr:col>
      <xdr:colOff>11596</xdr:colOff>
      <xdr:row>42</xdr:row>
      <xdr:rowOff>165651</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1851991" y="4812194"/>
          <a:ext cx="1572040" cy="99888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16566</xdr:colOff>
      <xdr:row>43</xdr:row>
      <xdr:rowOff>165652</xdr:rowOff>
    </xdr:from>
    <xdr:to>
      <xdr:col>3</xdr:col>
      <xdr:colOff>24849</xdr:colOff>
      <xdr:row>44</xdr:row>
      <xdr:rowOff>157368</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1399762" y="7156174"/>
          <a:ext cx="1524000" cy="16565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970212</xdr:colOff>
      <xdr:row>18</xdr:row>
      <xdr:rowOff>110923</xdr:rowOff>
    </xdr:from>
    <xdr:ext cx="848140" cy="275717"/>
    <xdr:sp macro="" textlink="">
      <xdr:nvSpPr>
        <xdr:cNvPr id="8" name="テキスト ボックス 7">
          <a:extLst>
            <a:ext uri="{FF2B5EF4-FFF2-40B4-BE49-F238E27FC236}">
              <a16:creationId xmlns:a16="http://schemas.microsoft.com/office/drawing/2014/main" id="{00000000-0008-0000-1000-000008000000}"/>
            </a:ext>
          </a:extLst>
        </xdr:cNvPr>
        <xdr:cNvSpPr txBox="1"/>
      </xdr:nvSpPr>
      <xdr:spPr>
        <a:xfrm>
          <a:off x="3043731" y="3261500"/>
          <a:ext cx="84814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覆工・坑門</a:t>
          </a:r>
          <a:endParaRPr kumimoji="1" lang="en-US" altLang="ja-JP" sz="1100" b="1">
            <a:solidFill>
              <a:srgbClr val="FF0000"/>
            </a:solidFill>
          </a:endParaRPr>
        </a:p>
      </xdr:txBody>
    </xdr:sp>
    <xdr:clientData/>
  </xdr:oneCellAnchor>
  <xdr:oneCellAnchor>
    <xdr:from>
      <xdr:col>2</xdr:col>
      <xdr:colOff>853108</xdr:colOff>
      <xdr:row>30</xdr:row>
      <xdr:rowOff>41412</xdr:rowOff>
    </xdr:from>
    <xdr:ext cx="609590" cy="275717"/>
    <xdr:sp macro="" textlink="">
      <xdr:nvSpPr>
        <xdr:cNvPr id="10" name="テキスト ボックス 9">
          <a:extLst>
            <a:ext uri="{FF2B5EF4-FFF2-40B4-BE49-F238E27FC236}">
              <a16:creationId xmlns:a16="http://schemas.microsoft.com/office/drawing/2014/main" id="{00000000-0008-0000-1000-00000A000000}"/>
            </a:ext>
          </a:extLst>
        </xdr:cNvPr>
        <xdr:cNvSpPr txBox="1"/>
      </xdr:nvSpPr>
      <xdr:spPr>
        <a:xfrm>
          <a:off x="2236304" y="4770782"/>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内装板</a:t>
          </a:r>
        </a:p>
      </xdr:txBody>
    </xdr:sp>
    <xdr:clientData/>
  </xdr:oneCellAnchor>
  <xdr:oneCellAnchor>
    <xdr:from>
      <xdr:col>2</xdr:col>
      <xdr:colOff>1018760</xdr:colOff>
      <xdr:row>40</xdr:row>
      <xdr:rowOff>149087</xdr:rowOff>
    </xdr:from>
    <xdr:ext cx="467949" cy="275717"/>
    <xdr:sp macro="" textlink="">
      <xdr:nvSpPr>
        <xdr:cNvPr id="11" name="テキスト ボックス 10">
          <a:extLst>
            <a:ext uri="{FF2B5EF4-FFF2-40B4-BE49-F238E27FC236}">
              <a16:creationId xmlns:a16="http://schemas.microsoft.com/office/drawing/2014/main" id="{00000000-0008-0000-1000-00000B000000}"/>
            </a:ext>
          </a:extLst>
        </xdr:cNvPr>
        <xdr:cNvSpPr txBox="1"/>
      </xdr:nvSpPr>
      <xdr:spPr>
        <a:xfrm>
          <a:off x="2401956" y="6617804"/>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路面</a:t>
          </a:r>
        </a:p>
      </xdr:txBody>
    </xdr:sp>
    <xdr:clientData/>
  </xdr:oneCellAnchor>
  <xdr:oneCellAnchor>
    <xdr:from>
      <xdr:col>2</xdr:col>
      <xdr:colOff>894521</xdr:colOff>
      <xdr:row>34</xdr:row>
      <xdr:rowOff>16565</xdr:rowOff>
    </xdr:from>
    <xdr:ext cx="609590" cy="275717"/>
    <xdr:sp macro="" textlink="">
      <xdr:nvSpPr>
        <xdr:cNvPr id="12" name="テキスト ボックス 11">
          <a:extLst>
            <a:ext uri="{FF2B5EF4-FFF2-40B4-BE49-F238E27FC236}">
              <a16:creationId xmlns:a16="http://schemas.microsoft.com/office/drawing/2014/main" id="{00000000-0008-0000-1000-00000C000000}"/>
            </a:ext>
          </a:extLst>
        </xdr:cNvPr>
        <xdr:cNvSpPr txBox="1"/>
      </xdr:nvSpPr>
      <xdr:spPr>
        <a:xfrm>
          <a:off x="2277717" y="5441674"/>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天井版</a:t>
          </a:r>
        </a:p>
      </xdr:txBody>
    </xdr:sp>
    <xdr:clientData/>
  </xdr:oneCellAnchor>
  <xdr:oneCellAnchor>
    <xdr:from>
      <xdr:col>2</xdr:col>
      <xdr:colOff>952499</xdr:colOff>
      <xdr:row>43</xdr:row>
      <xdr:rowOff>99391</xdr:rowOff>
    </xdr:from>
    <xdr:ext cx="598562" cy="275717"/>
    <xdr:sp macro="" textlink="">
      <xdr:nvSpPr>
        <xdr:cNvPr id="13" name="テキスト ボックス 12">
          <a:extLst>
            <a:ext uri="{FF2B5EF4-FFF2-40B4-BE49-F238E27FC236}">
              <a16:creationId xmlns:a16="http://schemas.microsoft.com/office/drawing/2014/main" id="{00000000-0008-0000-1000-00000D000000}"/>
            </a:ext>
          </a:extLst>
        </xdr:cNvPr>
        <xdr:cNvSpPr txBox="1"/>
      </xdr:nvSpPr>
      <xdr:spPr>
        <a:xfrm>
          <a:off x="3026018" y="7462949"/>
          <a:ext cx="59856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その他</a:t>
          </a:r>
        </a:p>
      </xdr:txBody>
    </xdr:sp>
    <xdr:clientData/>
  </xdr:oneCellAnchor>
  <xdr:twoCellAnchor>
    <xdr:from>
      <xdr:col>4</xdr:col>
      <xdr:colOff>0</xdr:colOff>
      <xdr:row>15</xdr:row>
      <xdr:rowOff>0</xdr:rowOff>
    </xdr:from>
    <xdr:to>
      <xdr:col>4</xdr:col>
      <xdr:colOff>1273240</xdr:colOff>
      <xdr:row>22</xdr:row>
      <xdr:rowOff>19438</xdr:rowOff>
    </xdr:to>
    <xdr:sp macro="" textlink="">
      <xdr:nvSpPr>
        <xdr:cNvPr id="14" name="正方形/長方形 13">
          <a:extLst>
            <a:ext uri="{FF2B5EF4-FFF2-40B4-BE49-F238E27FC236}">
              <a16:creationId xmlns:a16="http://schemas.microsoft.com/office/drawing/2014/main" id="{00000000-0008-0000-1000-00000E000000}"/>
            </a:ext>
          </a:extLst>
        </xdr:cNvPr>
        <xdr:cNvSpPr/>
      </xdr:nvSpPr>
      <xdr:spPr>
        <a:xfrm>
          <a:off x="5199872" y="2692270"/>
          <a:ext cx="1273240" cy="125380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24848</xdr:colOff>
      <xdr:row>21</xdr:row>
      <xdr:rowOff>82826</xdr:rowOff>
    </xdr:from>
    <xdr:ext cx="467949" cy="275717"/>
    <xdr:sp macro="" textlink="">
      <xdr:nvSpPr>
        <xdr:cNvPr id="15" name="テキスト ボックス 14">
          <a:extLst>
            <a:ext uri="{FF2B5EF4-FFF2-40B4-BE49-F238E27FC236}">
              <a16:creationId xmlns:a16="http://schemas.microsoft.com/office/drawing/2014/main" id="{00000000-0008-0000-1000-00000F000000}"/>
            </a:ext>
          </a:extLst>
        </xdr:cNvPr>
        <xdr:cNvSpPr txBox="1"/>
      </xdr:nvSpPr>
      <xdr:spPr>
        <a:xfrm>
          <a:off x="7015370" y="2186609"/>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外力</a:t>
          </a:r>
        </a:p>
      </xdr:txBody>
    </xdr:sp>
    <xdr:clientData/>
  </xdr:oneCellAnchor>
  <xdr:twoCellAnchor>
    <xdr:from>
      <xdr:col>3</xdr:col>
      <xdr:colOff>1384788</xdr:colOff>
      <xdr:row>24</xdr:row>
      <xdr:rowOff>24849</xdr:rowOff>
    </xdr:from>
    <xdr:to>
      <xdr:col>5</xdr:col>
      <xdr:colOff>13251</xdr:colOff>
      <xdr:row>30</xdr:row>
      <xdr:rowOff>13252</xdr:rowOff>
    </xdr:to>
    <xdr:sp macro="" textlink="">
      <xdr:nvSpPr>
        <xdr:cNvPr id="16" name="正方形/長方形 15">
          <a:extLst>
            <a:ext uri="{FF2B5EF4-FFF2-40B4-BE49-F238E27FC236}">
              <a16:creationId xmlns:a16="http://schemas.microsoft.com/office/drawing/2014/main" id="{00000000-0008-0000-1000-000010000000}"/>
            </a:ext>
          </a:extLst>
        </xdr:cNvPr>
        <xdr:cNvSpPr/>
      </xdr:nvSpPr>
      <xdr:spPr>
        <a:xfrm>
          <a:off x="5194788" y="4186541"/>
          <a:ext cx="1427348" cy="99951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1391479</xdr:colOff>
      <xdr:row>28</xdr:row>
      <xdr:rowOff>91108</xdr:rowOff>
    </xdr:from>
    <xdr:ext cx="751231" cy="275717"/>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5690153" y="3064565"/>
          <a:ext cx="751231"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材質劣化</a:t>
          </a:r>
        </a:p>
      </xdr:txBody>
    </xdr:sp>
    <xdr:clientData/>
  </xdr:oneCellAnchor>
  <xdr:twoCellAnchor>
    <xdr:from>
      <xdr:col>4</xdr:col>
      <xdr:colOff>16564</xdr:colOff>
      <xdr:row>31</xdr:row>
      <xdr:rowOff>24848</xdr:rowOff>
    </xdr:from>
    <xdr:to>
      <xdr:col>4</xdr:col>
      <xdr:colOff>1254317</xdr:colOff>
      <xdr:row>37</xdr:row>
      <xdr:rowOff>164123</xdr:rowOff>
    </xdr:to>
    <xdr:sp macro="" textlink="">
      <xdr:nvSpPr>
        <xdr:cNvPr id="18" name="正方形/長方形 17">
          <a:extLst>
            <a:ext uri="{FF2B5EF4-FFF2-40B4-BE49-F238E27FC236}">
              <a16:creationId xmlns:a16="http://schemas.microsoft.com/office/drawing/2014/main" id="{00000000-0008-0000-1000-000012000000}"/>
            </a:ext>
          </a:extLst>
        </xdr:cNvPr>
        <xdr:cNvSpPr/>
      </xdr:nvSpPr>
      <xdr:spPr>
        <a:xfrm>
          <a:off x="4694072" y="5341263"/>
          <a:ext cx="1237753" cy="115918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24848</xdr:colOff>
      <xdr:row>36</xdr:row>
      <xdr:rowOff>49696</xdr:rowOff>
    </xdr:from>
    <xdr:ext cx="467949" cy="275717"/>
    <xdr:sp macro="" textlink="">
      <xdr:nvSpPr>
        <xdr:cNvPr id="19" name="テキスト ボックス 18">
          <a:extLst>
            <a:ext uri="{FF2B5EF4-FFF2-40B4-BE49-F238E27FC236}">
              <a16:creationId xmlns:a16="http://schemas.microsoft.com/office/drawing/2014/main" id="{00000000-0008-0000-1000-000013000000}"/>
            </a:ext>
          </a:extLst>
        </xdr:cNvPr>
        <xdr:cNvSpPr txBox="1"/>
      </xdr:nvSpPr>
      <xdr:spPr>
        <a:xfrm>
          <a:off x="7015370" y="4257261"/>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漏水</a:t>
          </a:r>
        </a:p>
      </xdr:txBody>
    </xdr:sp>
    <xdr:clientData/>
  </xdr:oneCellAnchor>
  <xdr:twoCellAnchor>
    <xdr:from>
      <xdr:col>2</xdr:col>
      <xdr:colOff>10704</xdr:colOff>
      <xdr:row>50</xdr:row>
      <xdr:rowOff>24974</xdr:rowOff>
    </xdr:from>
    <xdr:to>
      <xdr:col>3</xdr:col>
      <xdr:colOff>18987</xdr:colOff>
      <xdr:row>53</xdr:row>
      <xdr:rowOff>11722</xdr:rowOff>
    </xdr:to>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1862950" y="8576959"/>
          <a:ext cx="1573314" cy="50256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10704</xdr:colOff>
      <xdr:row>53</xdr:row>
      <xdr:rowOff>159444</xdr:rowOff>
    </xdr:from>
    <xdr:to>
      <xdr:col>3</xdr:col>
      <xdr:colOff>18987</xdr:colOff>
      <xdr:row>59</xdr:row>
      <xdr:rowOff>17930</xdr:rowOff>
    </xdr:to>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1866398" y="9276550"/>
          <a:ext cx="1568142" cy="88046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10704</xdr:colOff>
      <xdr:row>59</xdr:row>
      <xdr:rowOff>168408</xdr:rowOff>
    </xdr:from>
    <xdr:to>
      <xdr:col>3</xdr:col>
      <xdr:colOff>18987</xdr:colOff>
      <xdr:row>74</xdr:row>
      <xdr:rowOff>8963</xdr:rowOff>
    </xdr:to>
    <xdr:sp macro="" textlink="">
      <xdr:nvSpPr>
        <xdr:cNvPr id="22" name="正方形/長方形 21">
          <a:extLst>
            <a:ext uri="{FF2B5EF4-FFF2-40B4-BE49-F238E27FC236}">
              <a16:creationId xmlns:a16="http://schemas.microsoft.com/office/drawing/2014/main" id="{00000000-0008-0000-1000-000016000000}"/>
            </a:ext>
          </a:extLst>
        </xdr:cNvPr>
        <xdr:cNvSpPr/>
      </xdr:nvSpPr>
      <xdr:spPr>
        <a:xfrm>
          <a:off x="1866398" y="10307490"/>
          <a:ext cx="1568142" cy="239549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10704</xdr:colOff>
      <xdr:row>74</xdr:row>
      <xdr:rowOff>161364</xdr:rowOff>
    </xdr:from>
    <xdr:to>
      <xdr:col>3</xdr:col>
      <xdr:colOff>18987</xdr:colOff>
      <xdr:row>80</xdr:row>
      <xdr:rowOff>8963</xdr:rowOff>
    </xdr:to>
    <xdr:sp macro="" textlink="">
      <xdr:nvSpPr>
        <xdr:cNvPr id="23" name="正方形/長方形 22">
          <a:extLst>
            <a:ext uri="{FF2B5EF4-FFF2-40B4-BE49-F238E27FC236}">
              <a16:creationId xmlns:a16="http://schemas.microsoft.com/office/drawing/2014/main" id="{00000000-0008-0000-1000-000017000000}"/>
            </a:ext>
          </a:extLst>
        </xdr:cNvPr>
        <xdr:cNvSpPr/>
      </xdr:nvSpPr>
      <xdr:spPr>
        <a:xfrm>
          <a:off x="1866398" y="12855388"/>
          <a:ext cx="1568142" cy="8695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5:B21" totalsRowShown="0" dataDxfId="49" headerRowBorderDxfId="50" tableBorderDxfId="48">
  <autoFilter ref="B15:B21" xr:uid="{00000000-0009-0000-0100-000001000000}"/>
  <tableColumns count="1">
    <tableColumn id="1" xr3:uid="{00000000-0010-0000-0000-000001000000}" name="対象箇所" dataDxfId="4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テーブル145" displayName="テーブル145" ref="C5:G11" totalsRowShown="0" dataDxfId="12" headerRowBorderDxfId="13" tableBorderDxfId="11">
  <autoFilter ref="C5:G11" xr:uid="{00000000-0009-0000-0100-000004000000}"/>
  <tableColumns count="5">
    <tableColumn id="1" xr3:uid="{00000000-0010-0000-0900-000001000000}" name="トンネル工法" dataDxfId="10"/>
    <tableColumn id="2" xr3:uid="{00000000-0010-0000-0900-000002000000}" name="緊急輸送路" dataDxfId="9"/>
    <tableColumn id="3" xr3:uid="{00000000-0010-0000-0900-000003000000}" name="代替路" dataDxfId="8"/>
    <tableColumn id="4" xr3:uid="{F9FA214E-0553-4FBA-AFBD-F4437A571B9D}" name="等級" dataDxfId="7"/>
    <tableColumn id="5" xr3:uid="{959770D6-ECF8-44B5-BA43-86B64C91B311}" name="一般有料区分"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C15:J46" headerRowDxfId="46" headerRowBorderDxfId="45" tableBorderDxfId="44">
  <autoFilter ref="C15:J46" xr:uid="{00000000-0009-0000-0100-000002000000}"/>
  <tableColumns count="8">
    <tableColumn id="9" xr3:uid="{00000000-0010-0000-0100-000009000000}" name="部位区分" totalsRowLabel="集計" dataDxfId="43" totalsRowDxfId="42"/>
    <tableColumn id="2" xr3:uid="{00000000-0010-0000-0100-000002000000}" name="変状区分" dataDxfId="41" totalsRowDxfId="40"/>
    <tableColumn id="7" xr3:uid="{00000000-0010-0000-0100-000007000000}" name="変状種類" dataDxfId="39" totalsRowDxfId="38"/>
    <tableColumn id="4" xr3:uid="{00000000-0010-0000-0100-000004000000}" name="対策区分" dataDxfId="37" totalsRowDxfId="36"/>
    <tableColumn id="5" xr3:uid="{00000000-0010-0000-0100-000005000000}" name="健全性" dataDxfId="35" totalsRowDxfId="34"/>
    <tableColumn id="12" xr3:uid="{00000000-0010-0000-0100-00000C000000}" name="調査の要否" dataDxfId="33" totalsRowDxfId="32"/>
    <tableColumn id="10" xr3:uid="{00000000-0010-0000-0100-00000A000000}" name="措置の要否" dataDxfId="31" totalsRowDxfId="30"/>
    <tableColumn id="11" xr3:uid="{00000000-0010-0000-0100-00000B000000}" name="実施有無" totalsRowFunction="count" dataDxfId="29" totalsRowDxfId="2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テーブル312" displayName="テーブル312" ref="B50:B54" totalsRowShown="0" headerRowBorderDxfId="27" tableBorderDxfId="26">
  <autoFilter ref="B50:B54" xr:uid="{00000000-0009-0000-0100-00000B000000}"/>
  <tableColumns count="1">
    <tableColumn id="1" xr3:uid="{00000000-0010-0000-0200-000001000000}" name="施設の内訳"/>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テーブル413" displayName="テーブル413" ref="C50:C80" totalsRowShown="0" headerRowBorderDxfId="25" tableBorderDxfId="24">
  <autoFilter ref="C50:C80" xr:uid="{00000000-0009-0000-0100-00000C000000}"/>
  <tableColumns count="1">
    <tableColumn id="1" xr3:uid="{00000000-0010-0000-0300-000001000000}" name="対象箇所"/>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テーブル614" displayName="テーブル614" ref="D50:D53" totalsRowShown="0" headerRowDxfId="23" headerRowBorderDxfId="22" tableBorderDxfId="21">
  <autoFilter ref="D50:D53" xr:uid="{00000000-0009-0000-0100-00000D000000}"/>
  <tableColumns count="1">
    <tableColumn id="1" xr3:uid="{00000000-0010-0000-0400-000001000000}" name="部位区分"/>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テーブル815" displayName="テーブル815" ref="E50:G56" totalsRowShown="0" headerRowDxfId="20" headerRowBorderDxfId="19" tableBorderDxfId="18">
  <autoFilter ref="E50:G56" xr:uid="{00000000-0009-0000-0100-00000E000000}"/>
  <tableColumns count="3">
    <tableColumn id="1" xr3:uid="{00000000-0010-0000-0500-000001000000}" name="異常の種類"/>
    <tableColumn id="2" xr3:uid="{00000000-0010-0000-0500-000002000000}" name="異常判定区分 "/>
    <tableColumn id="3" xr3:uid="{00000000-0010-0000-0500-000003000000}" name="実施有無"/>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テーブル5" displayName="テーブル5" ref="L15:L20" totalsRowShown="0">
  <autoFilter ref="L15:L20" xr:uid="{00000000-0009-0000-0100-000005000000}"/>
  <tableColumns count="1">
    <tableColumn id="1" xr3:uid="{00000000-0010-0000-0600-000001000000}" name="対策区分の判定"/>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テーブル6" displayName="テーブル6" ref="M15:M19" totalsRowShown="0">
  <autoFilter ref="M15:M19" xr:uid="{00000000-0009-0000-0100-000006000000}"/>
  <tableColumns count="1">
    <tableColumn id="1" xr3:uid="{00000000-0010-0000-0700-000001000000}" name="健全性"/>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テーブル14" displayName="テーブル14" ref="B5:B12" totalsRowShown="0" dataDxfId="16" headerRowBorderDxfId="17" tableBorderDxfId="15">
  <autoFilter ref="B5:B12" xr:uid="{00000000-0009-0000-0100-000003000000}"/>
  <tableColumns count="1">
    <tableColumn id="1" xr3:uid="{00000000-0010-0000-0800-000001000000}" name="トンネルの分類" dataDxfId="1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Visio_2003-2010_Drawing111111111111111111111111111.vsd"/></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4.xml"/><Relationship Id="rId1" Type="http://schemas.openxmlformats.org/officeDocument/2006/relationships/printerSettings" Target="../printerSettings/printerSettings17.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view="pageBreakPreview" zoomScaleNormal="85" zoomScaleSheetLayoutView="100" workbookViewId="0">
      <selection sqref="A1:N2"/>
    </sheetView>
  </sheetViews>
  <sheetFormatPr defaultRowHeight="12.75" x14ac:dyDescent="0.25"/>
  <cols>
    <col min="1" max="2" width="8.86328125" customWidth="1"/>
    <col min="3" max="3" width="9" customWidth="1"/>
    <col min="4" max="4" width="8.86328125" customWidth="1"/>
  </cols>
  <sheetData>
    <row r="1" spans="1:14" x14ac:dyDescent="0.25">
      <c r="A1" s="233" t="s">
        <v>429</v>
      </c>
      <c r="B1" s="233"/>
      <c r="C1" s="233"/>
      <c r="D1" s="233"/>
      <c r="E1" s="233"/>
      <c r="F1" s="233"/>
      <c r="G1" s="233"/>
      <c r="H1" s="233"/>
      <c r="I1" s="233"/>
      <c r="J1" s="233"/>
      <c r="K1" s="233"/>
      <c r="L1" s="233"/>
      <c r="M1" s="233"/>
      <c r="N1" s="233"/>
    </row>
    <row r="2" spans="1:14" x14ac:dyDescent="0.25">
      <c r="A2" s="233"/>
      <c r="B2" s="233"/>
      <c r="C2" s="233"/>
      <c r="D2" s="233"/>
      <c r="E2" s="233"/>
      <c r="F2" s="233"/>
      <c r="G2" s="233"/>
      <c r="H2" s="233"/>
      <c r="I2" s="233"/>
      <c r="J2" s="233"/>
      <c r="K2" s="233"/>
      <c r="L2" s="233"/>
      <c r="M2" s="233"/>
      <c r="N2" s="233"/>
    </row>
    <row r="3" spans="1:14" x14ac:dyDescent="0.25">
      <c r="A3" s="234" t="s">
        <v>439</v>
      </c>
      <c r="B3" s="234"/>
      <c r="C3" s="234"/>
      <c r="D3" s="234"/>
      <c r="E3" s="234"/>
      <c r="F3" s="234"/>
      <c r="G3" s="234"/>
      <c r="H3" s="235" t="s">
        <v>440</v>
      </c>
      <c r="I3" s="235"/>
      <c r="J3" s="235"/>
      <c r="K3" s="235"/>
      <c r="L3" s="235"/>
      <c r="M3" s="235"/>
      <c r="N3" s="235"/>
    </row>
    <row r="4" spans="1:14" x14ac:dyDescent="0.25">
      <c r="H4" t="s">
        <v>442</v>
      </c>
    </row>
    <row r="5" spans="1:14" x14ac:dyDescent="0.25">
      <c r="H5" s="232" t="s">
        <v>441</v>
      </c>
      <c r="I5" s="232"/>
      <c r="J5" s="232"/>
      <c r="K5" s="232"/>
      <c r="L5" s="232"/>
      <c r="M5" s="232"/>
      <c r="N5" s="232"/>
    </row>
    <row r="6" spans="1:14" x14ac:dyDescent="0.25">
      <c r="H6" s="232"/>
      <c r="I6" s="232"/>
      <c r="J6" s="232"/>
      <c r="K6" s="232"/>
      <c r="L6" s="232"/>
      <c r="M6" s="232"/>
      <c r="N6" s="232"/>
    </row>
    <row r="7" spans="1:14" x14ac:dyDescent="0.25">
      <c r="H7" s="232"/>
      <c r="I7" s="232"/>
      <c r="J7" s="232"/>
      <c r="K7" s="232"/>
      <c r="L7" s="232"/>
      <c r="M7" s="232"/>
      <c r="N7" s="232"/>
    </row>
    <row r="8" spans="1:14" x14ac:dyDescent="0.25">
      <c r="H8" s="232"/>
      <c r="I8" s="232"/>
      <c r="J8" s="232"/>
      <c r="K8" s="232"/>
      <c r="L8" s="232"/>
      <c r="M8" s="232"/>
      <c r="N8" s="232"/>
    </row>
    <row r="9" spans="1:14" x14ac:dyDescent="0.25">
      <c r="H9" t="s">
        <v>573</v>
      </c>
    </row>
    <row r="10" spans="1:14" x14ac:dyDescent="0.25">
      <c r="H10" s="231" t="s">
        <v>443</v>
      </c>
      <c r="I10" s="231"/>
      <c r="J10" s="231"/>
      <c r="K10" s="231"/>
      <c r="L10" s="231"/>
      <c r="M10" s="231"/>
      <c r="N10" s="231"/>
    </row>
    <row r="11" spans="1:14" x14ac:dyDescent="0.25">
      <c r="H11" s="231"/>
      <c r="I11" s="231"/>
      <c r="J11" s="231"/>
      <c r="K11" s="231"/>
      <c r="L11" s="231"/>
      <c r="M11" s="231"/>
      <c r="N11" s="231"/>
    </row>
    <row r="12" spans="1:14" x14ac:dyDescent="0.25">
      <c r="H12" t="s">
        <v>444</v>
      </c>
    </row>
    <row r="13" spans="1:14" ht="13.5" customHeight="1" x14ac:dyDescent="0.25">
      <c r="H13" s="231" t="s">
        <v>445</v>
      </c>
      <c r="I13" s="231"/>
      <c r="J13" s="231"/>
      <c r="K13" s="231"/>
      <c r="L13" s="231"/>
      <c r="M13" s="231"/>
      <c r="N13" s="231"/>
    </row>
    <row r="14" spans="1:14" x14ac:dyDescent="0.25">
      <c r="H14" s="231"/>
      <c r="I14" s="231"/>
      <c r="J14" s="231"/>
      <c r="K14" s="231"/>
      <c r="L14" s="231"/>
      <c r="M14" s="231"/>
      <c r="N14" s="231"/>
    </row>
    <row r="15" spans="1:14" x14ac:dyDescent="0.25">
      <c r="H15" s="231"/>
      <c r="I15" s="231"/>
      <c r="J15" s="231"/>
      <c r="K15" s="231"/>
      <c r="L15" s="231"/>
      <c r="M15" s="231"/>
      <c r="N15" s="231"/>
    </row>
    <row r="16" spans="1:14" x14ac:dyDescent="0.25">
      <c r="H16" t="s">
        <v>446</v>
      </c>
    </row>
    <row r="17" spans="8:14" x14ac:dyDescent="0.25">
      <c r="H17" s="231" t="s">
        <v>447</v>
      </c>
      <c r="I17" s="231"/>
      <c r="J17" s="231"/>
      <c r="K17" s="231"/>
      <c r="L17" s="231"/>
      <c r="M17" s="231"/>
      <c r="N17" s="231"/>
    </row>
    <row r="18" spans="8:14" x14ac:dyDescent="0.25">
      <c r="H18" s="231"/>
      <c r="I18" s="231"/>
      <c r="J18" s="231"/>
      <c r="K18" s="231"/>
      <c r="L18" s="231"/>
      <c r="M18" s="231"/>
      <c r="N18" s="231"/>
    </row>
    <row r="19" spans="8:14" x14ac:dyDescent="0.25">
      <c r="H19" t="s">
        <v>448</v>
      </c>
    </row>
    <row r="20" spans="8:14" x14ac:dyDescent="0.25">
      <c r="H20" s="231" t="s">
        <v>449</v>
      </c>
      <c r="I20" s="231"/>
      <c r="J20" s="231"/>
      <c r="K20" s="231"/>
      <c r="L20" s="231"/>
      <c r="M20" s="231"/>
      <c r="N20" s="231"/>
    </row>
    <row r="21" spans="8:14" x14ac:dyDescent="0.25">
      <c r="H21" s="231"/>
      <c r="I21" s="231"/>
      <c r="J21" s="231"/>
      <c r="K21" s="231"/>
      <c r="L21" s="231"/>
      <c r="M21" s="231"/>
      <c r="N21" s="231"/>
    </row>
    <row r="22" spans="8:14" x14ac:dyDescent="0.25">
      <c r="H22" t="s">
        <v>450</v>
      </c>
    </row>
    <row r="23" spans="8:14" x14ac:dyDescent="0.25">
      <c r="H23" t="s">
        <v>451</v>
      </c>
    </row>
    <row r="24" spans="8:14" x14ac:dyDescent="0.25">
      <c r="H24" t="s">
        <v>452</v>
      </c>
    </row>
    <row r="25" spans="8:14" ht="13.5" customHeight="1" x14ac:dyDescent="0.25">
      <c r="H25" s="231" t="s">
        <v>453</v>
      </c>
      <c r="I25" s="231"/>
      <c r="J25" s="231"/>
      <c r="K25" s="231"/>
      <c r="L25" s="231"/>
      <c r="M25" s="231"/>
      <c r="N25" s="231"/>
    </row>
    <row r="26" spans="8:14" x14ac:dyDescent="0.25">
      <c r="H26" s="231"/>
      <c r="I26" s="231"/>
      <c r="J26" s="231"/>
      <c r="K26" s="231"/>
      <c r="L26" s="231"/>
      <c r="M26" s="231"/>
      <c r="N26" s="231"/>
    </row>
    <row r="27" spans="8:14" ht="12" customHeight="1" x14ac:dyDescent="0.25">
      <c r="H27" s="236" t="s">
        <v>454</v>
      </c>
      <c r="I27" s="236"/>
      <c r="J27" s="236"/>
      <c r="K27" s="236"/>
      <c r="L27" s="236"/>
      <c r="M27" s="236"/>
      <c r="N27" s="236"/>
    </row>
    <row r="28" spans="8:14" x14ac:dyDescent="0.25">
      <c r="H28" t="s">
        <v>455</v>
      </c>
    </row>
    <row r="29" spans="8:14" x14ac:dyDescent="0.25">
      <c r="H29" s="235" t="s">
        <v>556</v>
      </c>
      <c r="I29" s="235"/>
      <c r="J29" s="235"/>
      <c r="K29" s="235"/>
      <c r="L29" s="235"/>
      <c r="M29" s="235"/>
      <c r="N29" s="235"/>
    </row>
    <row r="30" spans="8:14" x14ac:dyDescent="0.25">
      <c r="H30" t="s">
        <v>574</v>
      </c>
    </row>
    <row r="31" spans="8:14" ht="13.15" customHeight="1" x14ac:dyDescent="0.25">
      <c r="H31" s="231" t="s">
        <v>576</v>
      </c>
      <c r="I31" s="231"/>
      <c r="J31" s="231"/>
      <c r="K31" s="231"/>
      <c r="L31" s="231"/>
      <c r="M31" s="231"/>
      <c r="N31" s="231"/>
    </row>
    <row r="32" spans="8:14" x14ac:dyDescent="0.25">
      <c r="H32" s="231"/>
      <c r="I32" s="231"/>
      <c r="J32" s="231"/>
      <c r="K32" s="231"/>
      <c r="L32" s="231"/>
      <c r="M32" s="231"/>
      <c r="N32" s="231"/>
    </row>
    <row r="33" spans="2:14" x14ac:dyDescent="0.25">
      <c r="H33" s="231"/>
      <c r="I33" s="231"/>
      <c r="J33" s="231"/>
      <c r="K33" s="231"/>
      <c r="L33" s="231"/>
      <c r="M33" s="231"/>
      <c r="N33" s="231"/>
    </row>
    <row r="34" spans="2:14" x14ac:dyDescent="0.25">
      <c r="H34" s="231"/>
      <c r="I34" s="231"/>
      <c r="J34" s="231"/>
      <c r="K34" s="231"/>
      <c r="L34" s="231"/>
      <c r="M34" s="231"/>
      <c r="N34" s="231"/>
    </row>
    <row r="35" spans="2:14" x14ac:dyDescent="0.25">
      <c r="B35" s="232"/>
      <c r="C35" s="232"/>
      <c r="D35" s="145"/>
      <c r="H35" s="231"/>
      <c r="I35" s="231"/>
      <c r="J35" s="231"/>
      <c r="K35" s="231"/>
      <c r="L35" s="231"/>
      <c r="M35" s="231"/>
      <c r="N35" s="231"/>
    </row>
    <row r="36" spans="2:14" x14ac:dyDescent="0.25">
      <c r="H36" s="237"/>
      <c r="I36" s="237"/>
      <c r="J36" s="237"/>
      <c r="K36" s="237"/>
      <c r="L36" s="237"/>
      <c r="M36" s="237"/>
      <c r="N36" s="237"/>
    </row>
    <row r="37" spans="2:14" x14ac:dyDescent="0.25">
      <c r="H37" s="231"/>
      <c r="I37" s="231"/>
      <c r="J37" s="231"/>
      <c r="K37" s="231"/>
      <c r="L37" s="231"/>
      <c r="M37" s="231"/>
      <c r="N37" s="231"/>
    </row>
    <row r="38" spans="2:14" ht="13.15" customHeight="1" x14ac:dyDescent="0.25">
      <c r="H38" s="231"/>
      <c r="I38" s="231"/>
      <c r="J38" s="231"/>
      <c r="K38" s="231"/>
      <c r="L38" s="231"/>
      <c r="M38" s="231"/>
      <c r="N38" s="231"/>
    </row>
    <row r="39" spans="2:14" x14ac:dyDescent="0.25">
      <c r="H39" s="231"/>
      <c r="I39" s="231"/>
      <c r="J39" s="231"/>
      <c r="K39" s="231"/>
      <c r="L39" s="231"/>
      <c r="M39" s="231"/>
      <c r="N39" s="231"/>
    </row>
    <row r="40" spans="2:14" x14ac:dyDescent="0.25">
      <c r="H40" s="231"/>
      <c r="I40" s="231"/>
      <c r="J40" s="231"/>
      <c r="K40" s="231"/>
      <c r="L40" s="231"/>
      <c r="M40" s="231"/>
      <c r="N40" s="231"/>
    </row>
    <row r="41" spans="2:14" x14ac:dyDescent="0.25">
      <c r="H41" s="231"/>
      <c r="I41" s="231"/>
      <c r="J41" s="231"/>
      <c r="K41" s="231"/>
      <c r="L41" s="231"/>
      <c r="M41" s="231"/>
      <c r="N41" s="231"/>
    </row>
  </sheetData>
  <sheetProtection algorithmName="SHA-512" hashValue="q3ZKIsQcryIsMoBN06sLgF8P9QuKZQHMO+5iQIJixKuH9uDGvOs/tkJbp42yrezfxmFTkpECu7cZt6L8U8rCFA==" saltValue="3Y0uNwwfR17l3nOSCB/Mww==" spinCount="100000" sheet="1" objects="1" scenarios="1"/>
  <mergeCells count="14">
    <mergeCell ref="H37:N41"/>
    <mergeCell ref="B35:C35"/>
    <mergeCell ref="A1:N2"/>
    <mergeCell ref="H5:N8"/>
    <mergeCell ref="H10:N11"/>
    <mergeCell ref="H13:N15"/>
    <mergeCell ref="H17:N18"/>
    <mergeCell ref="H20:N21"/>
    <mergeCell ref="H25:N26"/>
    <mergeCell ref="A3:G3"/>
    <mergeCell ref="H3:N3"/>
    <mergeCell ref="H29:N29"/>
    <mergeCell ref="H27:N27"/>
    <mergeCell ref="H31:N36"/>
  </mergeCells>
  <phoneticPr fontId="8"/>
  <pageMargins left="0.7" right="0.7" top="0.75" bottom="0.75" header="0.3" footer="0.3"/>
  <pageSetup paperSize="9" scale="96" orientation="landscape" r:id="rId1"/>
  <drawing r:id="rId2"/>
  <legacyDrawing r:id="rId3"/>
  <oleObjects>
    <mc:AlternateContent xmlns:mc="http://schemas.openxmlformats.org/markup-compatibility/2006">
      <mc:Choice Requires="x14">
        <oleObject progId="Visio.Drawing.11" shapeId="23553" r:id="rId4">
          <objectPr defaultSize="0" autoPict="0" r:id="rId5">
            <anchor moveWithCells="1">
              <from>
                <xdr:col>0</xdr:col>
                <xdr:colOff>104775</xdr:colOff>
                <xdr:row>3</xdr:row>
                <xdr:rowOff>95250</xdr:rowOff>
              </from>
              <to>
                <xdr:col>6</xdr:col>
                <xdr:colOff>590550</xdr:colOff>
                <xdr:row>38</xdr:row>
                <xdr:rowOff>28575</xdr:rowOff>
              </to>
            </anchor>
          </objectPr>
        </oleObject>
      </mc:Choice>
      <mc:Fallback>
        <oleObject progId="Visio.Drawing.11" shapeId="2355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45"/>
  <sheetViews>
    <sheetView showGridLines="0" view="pageBreakPreview" zoomScale="85" zoomScaleNormal="100" zoomScaleSheetLayoutView="85" workbookViewId="0"/>
  </sheetViews>
  <sheetFormatPr defaultColWidth="7.59765625" defaultRowHeight="27.95" customHeight="1" x14ac:dyDescent="0.25"/>
  <cols>
    <col min="1" max="1" width="7.59765625" style="29"/>
    <col min="2" max="4" width="5.86328125" style="29" customWidth="1"/>
    <col min="5" max="5" width="9.3984375" style="29" customWidth="1"/>
    <col min="6" max="12" width="9.1328125" style="29" customWidth="1"/>
    <col min="13" max="15" width="5.86328125" style="29" customWidth="1"/>
    <col min="16" max="16" width="9.3984375" style="29" customWidth="1"/>
    <col min="17" max="23" width="9.1328125" style="29" customWidth="1"/>
    <col min="24" max="16384" width="7.59765625" style="29"/>
  </cols>
  <sheetData>
    <row r="1" spans="2:23" ht="35.450000000000003" customHeight="1" x14ac:dyDescent="0.25">
      <c r="B1" s="223" t="s">
        <v>589</v>
      </c>
    </row>
    <row r="2" spans="2:23" ht="20.100000000000001" customHeight="1" x14ac:dyDescent="0.25">
      <c r="B2" s="71" t="s">
        <v>344</v>
      </c>
      <c r="C2" s="60"/>
      <c r="D2" s="60"/>
      <c r="E2" s="60"/>
      <c r="F2" s="60"/>
      <c r="G2" s="60"/>
      <c r="H2" s="60"/>
      <c r="I2" s="60"/>
      <c r="J2" s="60"/>
      <c r="K2" s="60"/>
      <c r="L2" s="60"/>
      <c r="M2" s="60"/>
      <c r="N2" s="60"/>
      <c r="O2" s="60"/>
      <c r="P2" s="60"/>
      <c r="Q2" s="60"/>
      <c r="R2" s="60"/>
      <c r="S2" s="60"/>
      <c r="T2" s="60"/>
      <c r="U2" s="60"/>
      <c r="V2" s="60"/>
      <c r="W2" s="60"/>
    </row>
    <row r="3" spans="2:23" ht="20.100000000000001" customHeight="1" x14ac:dyDescent="0.25">
      <c r="B3" s="648" t="s">
        <v>53</v>
      </c>
      <c r="C3" s="649"/>
      <c r="D3" s="652" t="str">
        <f>IF('様式A-1'!D3="","",'様式A-1'!D3)</f>
        <v/>
      </c>
      <c r="E3" s="653"/>
      <c r="F3" s="653"/>
      <c r="G3" s="654"/>
      <c r="H3" s="638" t="s">
        <v>45</v>
      </c>
      <c r="I3" s="639"/>
      <c r="J3" s="640" t="str">
        <f>IF('様式A-1'!J3="","",'様式A-1'!J3)</f>
        <v/>
      </c>
      <c r="K3" s="641"/>
      <c r="L3" s="642"/>
      <c r="M3" s="643" t="s">
        <v>267</v>
      </c>
      <c r="N3" s="643"/>
      <c r="O3" s="643"/>
      <c r="P3" s="647"/>
      <c r="Q3" s="647"/>
      <c r="R3" s="647"/>
      <c r="S3" s="385" t="s">
        <v>230</v>
      </c>
      <c r="T3" s="387"/>
      <c r="U3" s="644"/>
      <c r="V3" s="645"/>
      <c r="W3" s="646"/>
    </row>
    <row r="4" spans="2:23" ht="19.5" customHeight="1" x14ac:dyDescent="0.25">
      <c r="B4" s="650" t="s">
        <v>46</v>
      </c>
      <c r="C4" s="651"/>
      <c r="D4" s="635" t="str">
        <f>IF('様式A-1'!D4="","",'様式A-1'!D4)</f>
        <v/>
      </c>
      <c r="E4" s="636"/>
      <c r="F4" s="636"/>
      <c r="G4" s="637"/>
      <c r="H4" s="638" t="s">
        <v>52</v>
      </c>
      <c r="I4" s="639"/>
      <c r="J4" s="640" t="str">
        <f>IF('様式A-1'!R3="","",'様式A-1'!R3)</f>
        <v/>
      </c>
      <c r="K4" s="641"/>
      <c r="L4" s="642"/>
      <c r="M4" s="643" t="s">
        <v>268</v>
      </c>
      <c r="N4" s="643"/>
      <c r="O4" s="643"/>
      <c r="P4" s="647"/>
      <c r="Q4" s="647"/>
      <c r="R4" s="647"/>
      <c r="S4" s="556"/>
      <c r="T4" s="557"/>
      <c r="U4" s="522"/>
      <c r="V4" s="585"/>
      <c r="W4" s="523"/>
    </row>
    <row r="5" spans="2:23" s="30" customFormat="1" ht="20.100000000000001" customHeight="1" x14ac:dyDescent="0.25">
      <c r="B5" s="628" t="s">
        <v>51</v>
      </c>
      <c r="C5" s="628" t="s">
        <v>47</v>
      </c>
      <c r="D5" s="618"/>
      <c r="E5" s="619"/>
      <c r="F5" s="629"/>
      <c r="G5" s="630"/>
      <c r="H5" s="630"/>
      <c r="I5" s="630"/>
      <c r="J5" s="630"/>
      <c r="K5" s="630"/>
      <c r="L5" s="631"/>
      <c r="M5" s="628" t="s">
        <v>51</v>
      </c>
      <c r="N5" s="628" t="s">
        <v>47</v>
      </c>
      <c r="O5" s="618"/>
      <c r="P5" s="619"/>
      <c r="Q5" s="622"/>
      <c r="R5" s="623"/>
      <c r="S5" s="623"/>
      <c r="T5" s="623"/>
      <c r="U5" s="623"/>
      <c r="V5" s="623"/>
      <c r="W5" s="624"/>
    </row>
    <row r="6" spans="2:23" s="30" customFormat="1" ht="20.100000000000001" customHeight="1" x14ac:dyDescent="0.25">
      <c r="B6" s="597"/>
      <c r="C6" s="598"/>
      <c r="D6" s="620"/>
      <c r="E6" s="621"/>
      <c r="F6" s="622"/>
      <c r="G6" s="623"/>
      <c r="H6" s="623"/>
      <c r="I6" s="623"/>
      <c r="J6" s="623"/>
      <c r="K6" s="623"/>
      <c r="L6" s="624"/>
      <c r="M6" s="597"/>
      <c r="N6" s="598"/>
      <c r="O6" s="620"/>
      <c r="P6" s="621"/>
      <c r="Q6" s="622"/>
      <c r="R6" s="623"/>
      <c r="S6" s="623"/>
      <c r="T6" s="623"/>
      <c r="U6" s="623"/>
      <c r="V6" s="623"/>
      <c r="W6" s="624"/>
    </row>
    <row r="7" spans="2:23" s="30" customFormat="1" ht="20.100000000000001" customHeight="1" x14ac:dyDescent="0.25">
      <c r="B7" s="597"/>
      <c r="C7" s="597" t="s">
        <v>2</v>
      </c>
      <c r="D7" s="599"/>
      <c r="E7" s="600"/>
      <c r="F7" s="622"/>
      <c r="G7" s="623"/>
      <c r="H7" s="623"/>
      <c r="I7" s="623"/>
      <c r="J7" s="623"/>
      <c r="K7" s="623"/>
      <c r="L7" s="624"/>
      <c r="M7" s="597"/>
      <c r="N7" s="597" t="s">
        <v>2</v>
      </c>
      <c r="O7" s="599"/>
      <c r="P7" s="600"/>
      <c r="Q7" s="622"/>
      <c r="R7" s="623"/>
      <c r="S7" s="623"/>
      <c r="T7" s="623"/>
      <c r="U7" s="623"/>
      <c r="V7" s="623"/>
      <c r="W7" s="624"/>
    </row>
    <row r="8" spans="2:23" s="30" customFormat="1" ht="19.5" customHeight="1" x14ac:dyDescent="0.25">
      <c r="B8" s="598"/>
      <c r="C8" s="598"/>
      <c r="D8" s="601"/>
      <c r="E8" s="602"/>
      <c r="F8" s="622"/>
      <c r="G8" s="623"/>
      <c r="H8" s="623"/>
      <c r="I8" s="623"/>
      <c r="J8" s="623"/>
      <c r="K8" s="623"/>
      <c r="L8" s="624"/>
      <c r="M8" s="598"/>
      <c r="N8" s="598"/>
      <c r="O8" s="601"/>
      <c r="P8" s="602"/>
      <c r="Q8" s="622"/>
      <c r="R8" s="623"/>
      <c r="S8" s="623"/>
      <c r="T8" s="623"/>
      <c r="U8" s="623"/>
      <c r="V8" s="623"/>
      <c r="W8" s="624"/>
    </row>
    <row r="9" spans="2:23" s="30" customFormat="1" ht="20.100000000000001" customHeight="1" x14ac:dyDescent="0.25">
      <c r="B9" s="597" t="s">
        <v>48</v>
      </c>
      <c r="C9" s="597" t="s">
        <v>3</v>
      </c>
      <c r="D9" s="618"/>
      <c r="E9" s="619"/>
      <c r="F9" s="622"/>
      <c r="G9" s="623"/>
      <c r="H9" s="623"/>
      <c r="I9" s="623"/>
      <c r="J9" s="623"/>
      <c r="K9" s="623"/>
      <c r="L9" s="624"/>
      <c r="M9" s="597" t="s">
        <v>48</v>
      </c>
      <c r="N9" s="597" t="s">
        <v>3</v>
      </c>
      <c r="O9" s="618"/>
      <c r="P9" s="619"/>
      <c r="Q9" s="622"/>
      <c r="R9" s="623"/>
      <c r="S9" s="623"/>
      <c r="T9" s="623"/>
      <c r="U9" s="623"/>
      <c r="V9" s="623"/>
      <c r="W9" s="624"/>
    </row>
    <row r="10" spans="2:23" s="30" customFormat="1" ht="20.100000000000001" customHeight="1" x14ac:dyDescent="0.25">
      <c r="B10" s="597"/>
      <c r="C10" s="598"/>
      <c r="D10" s="620"/>
      <c r="E10" s="621"/>
      <c r="F10" s="622"/>
      <c r="G10" s="623"/>
      <c r="H10" s="623"/>
      <c r="I10" s="623"/>
      <c r="J10" s="623"/>
      <c r="K10" s="623"/>
      <c r="L10" s="624"/>
      <c r="M10" s="597"/>
      <c r="N10" s="598"/>
      <c r="O10" s="620"/>
      <c r="P10" s="621"/>
      <c r="Q10" s="622"/>
      <c r="R10" s="623"/>
      <c r="S10" s="623"/>
      <c r="T10" s="623"/>
      <c r="U10" s="623"/>
      <c r="V10" s="623"/>
      <c r="W10" s="624"/>
    </row>
    <row r="11" spans="2:23" s="30" customFormat="1" ht="20.100000000000001" customHeight="1" x14ac:dyDescent="0.25">
      <c r="B11" s="597"/>
      <c r="C11" s="597" t="s">
        <v>4</v>
      </c>
      <c r="D11" s="618"/>
      <c r="E11" s="619"/>
      <c r="F11" s="622"/>
      <c r="G11" s="623"/>
      <c r="H11" s="623"/>
      <c r="I11" s="623"/>
      <c r="J11" s="623"/>
      <c r="K11" s="623"/>
      <c r="L11" s="624"/>
      <c r="M11" s="597"/>
      <c r="N11" s="597" t="s">
        <v>4</v>
      </c>
      <c r="O11" s="618"/>
      <c r="P11" s="619"/>
      <c r="Q11" s="622"/>
      <c r="R11" s="623"/>
      <c r="S11" s="623"/>
      <c r="T11" s="623"/>
      <c r="U11" s="623"/>
      <c r="V11" s="623"/>
      <c r="W11" s="624"/>
    </row>
    <row r="12" spans="2:23" s="30" customFormat="1" ht="20.100000000000001" customHeight="1" x14ac:dyDescent="0.25">
      <c r="B12" s="598"/>
      <c r="C12" s="598"/>
      <c r="D12" s="620"/>
      <c r="E12" s="621"/>
      <c r="F12" s="622"/>
      <c r="G12" s="623"/>
      <c r="H12" s="623"/>
      <c r="I12" s="623"/>
      <c r="J12" s="623"/>
      <c r="K12" s="623"/>
      <c r="L12" s="624"/>
      <c r="M12" s="598"/>
      <c r="N12" s="598"/>
      <c r="O12" s="620"/>
      <c r="P12" s="621"/>
      <c r="Q12" s="622"/>
      <c r="R12" s="623"/>
      <c r="S12" s="623"/>
      <c r="T12" s="623"/>
      <c r="U12" s="623"/>
      <c r="V12" s="623"/>
      <c r="W12" s="624"/>
    </row>
    <row r="13" spans="2:23" s="30" customFormat="1" ht="17.100000000000001" customHeight="1" x14ac:dyDescent="0.25">
      <c r="B13" s="589" t="s">
        <v>5</v>
      </c>
      <c r="C13" s="590"/>
      <c r="D13" s="616"/>
      <c r="E13" s="617"/>
      <c r="F13" s="622"/>
      <c r="G13" s="623"/>
      <c r="H13" s="623"/>
      <c r="I13" s="623"/>
      <c r="J13" s="623"/>
      <c r="K13" s="623"/>
      <c r="L13" s="624"/>
      <c r="M13" s="589" t="s">
        <v>5</v>
      </c>
      <c r="N13" s="590"/>
      <c r="O13" s="616"/>
      <c r="P13" s="617"/>
      <c r="Q13" s="622"/>
      <c r="R13" s="623"/>
      <c r="S13" s="623"/>
      <c r="T13" s="623"/>
      <c r="U13" s="623"/>
      <c r="V13" s="623"/>
      <c r="W13" s="624"/>
    </row>
    <row r="14" spans="2:23" s="30" customFormat="1" ht="17.100000000000001" customHeight="1" x14ac:dyDescent="0.25">
      <c r="B14" s="589" t="s">
        <v>49</v>
      </c>
      <c r="C14" s="590"/>
      <c r="D14" s="616"/>
      <c r="E14" s="617"/>
      <c r="F14" s="622"/>
      <c r="G14" s="623"/>
      <c r="H14" s="623"/>
      <c r="I14" s="623"/>
      <c r="J14" s="623"/>
      <c r="K14" s="623"/>
      <c r="L14" s="624"/>
      <c r="M14" s="589" t="s">
        <v>49</v>
      </c>
      <c r="N14" s="590"/>
      <c r="O14" s="616"/>
      <c r="P14" s="617"/>
      <c r="Q14" s="622"/>
      <c r="R14" s="623"/>
      <c r="S14" s="623"/>
      <c r="T14" s="623"/>
      <c r="U14" s="623"/>
      <c r="V14" s="623"/>
      <c r="W14" s="624"/>
    </row>
    <row r="15" spans="2:23" s="30" customFormat="1" ht="17.100000000000001" customHeight="1" x14ac:dyDescent="0.25">
      <c r="B15" s="614" t="s">
        <v>280</v>
      </c>
      <c r="C15" s="589" t="s">
        <v>279</v>
      </c>
      <c r="D15" s="590"/>
      <c r="E15" s="215"/>
      <c r="F15" s="622"/>
      <c r="G15" s="623"/>
      <c r="H15" s="623"/>
      <c r="I15" s="623"/>
      <c r="J15" s="623"/>
      <c r="K15" s="623"/>
      <c r="L15" s="624"/>
      <c r="M15" s="614" t="s">
        <v>280</v>
      </c>
      <c r="N15" s="589" t="s">
        <v>279</v>
      </c>
      <c r="O15" s="590"/>
      <c r="P15" s="215"/>
      <c r="Q15" s="622"/>
      <c r="R15" s="623"/>
      <c r="S15" s="623"/>
      <c r="T15" s="623"/>
      <c r="U15" s="623"/>
      <c r="V15" s="623"/>
      <c r="W15" s="624"/>
    </row>
    <row r="16" spans="2:23" s="30" customFormat="1" ht="17.100000000000001" customHeight="1" x14ac:dyDescent="0.25">
      <c r="B16" s="615"/>
      <c r="C16" s="589" t="s">
        <v>281</v>
      </c>
      <c r="D16" s="590"/>
      <c r="E16" s="215"/>
      <c r="F16" s="622"/>
      <c r="G16" s="623"/>
      <c r="H16" s="623"/>
      <c r="I16" s="623"/>
      <c r="J16" s="623"/>
      <c r="K16" s="623"/>
      <c r="L16" s="624"/>
      <c r="M16" s="615"/>
      <c r="N16" s="589" t="s">
        <v>281</v>
      </c>
      <c r="O16" s="590"/>
      <c r="P16" s="215"/>
      <c r="Q16" s="622"/>
      <c r="R16" s="623"/>
      <c r="S16" s="623"/>
      <c r="T16" s="623"/>
      <c r="U16" s="623"/>
      <c r="V16" s="623"/>
      <c r="W16" s="624"/>
    </row>
    <row r="17" spans="2:23" s="30" customFormat="1" ht="17.100000000000001" customHeight="1" x14ac:dyDescent="0.25">
      <c r="B17" s="589" t="s">
        <v>29</v>
      </c>
      <c r="C17" s="590"/>
      <c r="D17" s="632"/>
      <c r="E17" s="633"/>
      <c r="F17" s="625"/>
      <c r="G17" s="626"/>
      <c r="H17" s="626"/>
      <c r="I17" s="626"/>
      <c r="J17" s="626"/>
      <c r="K17" s="626"/>
      <c r="L17" s="627"/>
      <c r="M17" s="589" t="s">
        <v>29</v>
      </c>
      <c r="N17" s="590"/>
      <c r="O17" s="632"/>
      <c r="P17" s="633"/>
      <c r="Q17" s="625"/>
      <c r="R17" s="626"/>
      <c r="S17" s="626"/>
      <c r="T17" s="626"/>
      <c r="U17" s="626"/>
      <c r="V17" s="626"/>
      <c r="W17" s="627"/>
    </row>
    <row r="18" spans="2:23" s="30" customFormat="1" ht="17.100000000000001" customHeight="1" x14ac:dyDescent="0.25">
      <c r="B18" s="589" t="s">
        <v>7</v>
      </c>
      <c r="C18" s="603"/>
      <c r="D18" s="603"/>
      <c r="E18" s="172"/>
      <c r="F18" s="149"/>
      <c r="G18" s="149"/>
      <c r="H18" s="149"/>
      <c r="I18" s="149"/>
      <c r="J18" s="149"/>
      <c r="K18" s="149"/>
      <c r="L18" s="150"/>
      <c r="M18" s="589" t="s">
        <v>7</v>
      </c>
      <c r="N18" s="603"/>
      <c r="O18" s="603"/>
      <c r="P18" s="172"/>
      <c r="Q18" s="149"/>
      <c r="R18" s="149"/>
      <c r="S18" s="149"/>
      <c r="T18" s="149"/>
      <c r="U18" s="149"/>
      <c r="V18" s="149"/>
      <c r="W18" s="150"/>
    </row>
    <row r="19" spans="2:23" s="30" customFormat="1" ht="17.100000000000001" customHeight="1" x14ac:dyDescent="0.25">
      <c r="B19" s="594" t="s">
        <v>54</v>
      </c>
      <c r="C19" s="595"/>
      <c r="D19" s="596"/>
      <c r="E19" s="607"/>
      <c r="F19" s="608"/>
      <c r="G19" s="608"/>
      <c r="H19" s="608"/>
      <c r="I19" s="608"/>
      <c r="J19" s="608"/>
      <c r="K19" s="608"/>
      <c r="L19" s="634"/>
      <c r="M19" s="594" t="s">
        <v>54</v>
      </c>
      <c r="N19" s="595"/>
      <c r="O19" s="596"/>
      <c r="P19" s="607"/>
      <c r="Q19" s="608"/>
      <c r="R19" s="608"/>
      <c r="S19" s="608"/>
      <c r="T19" s="608"/>
      <c r="U19" s="608"/>
      <c r="V19" s="608"/>
      <c r="W19" s="634"/>
    </row>
    <row r="20" spans="2:23" s="30" customFormat="1" ht="17.100000000000001" customHeight="1" x14ac:dyDescent="0.25">
      <c r="B20" s="591" t="s">
        <v>283</v>
      </c>
      <c r="C20" s="592"/>
      <c r="D20" s="593"/>
      <c r="E20" s="607"/>
      <c r="F20" s="608"/>
      <c r="G20" s="608"/>
      <c r="H20" s="608"/>
      <c r="I20" s="608"/>
      <c r="J20" s="608"/>
      <c r="K20" s="608"/>
      <c r="L20" s="634"/>
      <c r="M20" s="591" t="s">
        <v>283</v>
      </c>
      <c r="N20" s="592"/>
      <c r="O20" s="593"/>
      <c r="P20" s="607"/>
      <c r="Q20" s="608"/>
      <c r="R20" s="608"/>
      <c r="S20" s="608"/>
      <c r="T20" s="608"/>
      <c r="U20" s="608"/>
      <c r="V20" s="608"/>
      <c r="W20" s="634"/>
    </row>
    <row r="21" spans="2:23" s="30" customFormat="1" ht="17.100000000000001" customHeight="1" x14ac:dyDescent="0.25">
      <c r="B21" s="591" t="s">
        <v>303</v>
      </c>
      <c r="C21" s="592"/>
      <c r="D21" s="593"/>
      <c r="E21" s="607"/>
      <c r="F21" s="608"/>
      <c r="G21" s="608"/>
      <c r="H21" s="612" t="s">
        <v>8</v>
      </c>
      <c r="I21" s="613"/>
      <c r="J21" s="609"/>
      <c r="K21" s="610"/>
      <c r="L21" s="611"/>
      <c r="M21" s="591" t="s">
        <v>303</v>
      </c>
      <c r="N21" s="592"/>
      <c r="O21" s="593"/>
      <c r="P21" s="607"/>
      <c r="Q21" s="608"/>
      <c r="R21" s="608"/>
      <c r="S21" s="612" t="s">
        <v>8</v>
      </c>
      <c r="T21" s="613"/>
      <c r="U21" s="609"/>
      <c r="V21" s="610"/>
      <c r="W21" s="611"/>
    </row>
    <row r="22" spans="2:23" s="30" customFormat="1" ht="17.100000000000001" customHeight="1" x14ac:dyDescent="0.25">
      <c r="B22" s="589" t="s">
        <v>50</v>
      </c>
      <c r="C22" s="590"/>
      <c r="D22" s="604"/>
      <c r="E22" s="605"/>
      <c r="F22" s="605"/>
      <c r="G22" s="605"/>
      <c r="H22" s="605"/>
      <c r="I22" s="605"/>
      <c r="J22" s="605"/>
      <c r="K22" s="605"/>
      <c r="L22" s="606"/>
      <c r="M22" s="589" t="s">
        <v>50</v>
      </c>
      <c r="N22" s="590"/>
      <c r="O22" s="604"/>
      <c r="P22" s="605"/>
      <c r="Q22" s="605"/>
      <c r="R22" s="605"/>
      <c r="S22" s="605"/>
      <c r="T22" s="605"/>
      <c r="U22" s="605"/>
      <c r="V22" s="605"/>
      <c r="W22" s="606"/>
    </row>
    <row r="23" spans="2:23" s="30" customFormat="1" ht="20.100000000000001" customHeight="1" x14ac:dyDescent="0.25">
      <c r="B23" s="628" t="s">
        <v>51</v>
      </c>
      <c r="C23" s="628" t="s">
        <v>47</v>
      </c>
      <c r="D23" s="618"/>
      <c r="E23" s="619"/>
      <c r="F23" s="629"/>
      <c r="G23" s="630"/>
      <c r="H23" s="630"/>
      <c r="I23" s="630"/>
      <c r="J23" s="630"/>
      <c r="K23" s="630"/>
      <c r="L23" s="631"/>
      <c r="M23" s="628" t="s">
        <v>51</v>
      </c>
      <c r="N23" s="628" t="s">
        <v>47</v>
      </c>
      <c r="O23" s="618"/>
      <c r="P23" s="619"/>
      <c r="Q23" s="622"/>
      <c r="R23" s="623"/>
      <c r="S23" s="623"/>
      <c r="T23" s="623"/>
      <c r="U23" s="623"/>
      <c r="V23" s="623"/>
      <c r="W23" s="624"/>
    </row>
    <row r="24" spans="2:23" s="30" customFormat="1" ht="20.100000000000001" customHeight="1" x14ac:dyDescent="0.25">
      <c r="B24" s="597"/>
      <c r="C24" s="598"/>
      <c r="D24" s="620"/>
      <c r="E24" s="621"/>
      <c r="F24" s="622"/>
      <c r="G24" s="623"/>
      <c r="H24" s="623"/>
      <c r="I24" s="623"/>
      <c r="J24" s="623"/>
      <c r="K24" s="623"/>
      <c r="L24" s="624"/>
      <c r="M24" s="597"/>
      <c r="N24" s="598"/>
      <c r="O24" s="620"/>
      <c r="P24" s="621"/>
      <c r="Q24" s="622"/>
      <c r="R24" s="623"/>
      <c r="S24" s="623"/>
      <c r="T24" s="623"/>
      <c r="U24" s="623"/>
      <c r="V24" s="623"/>
      <c r="W24" s="624"/>
    </row>
    <row r="25" spans="2:23" s="30" customFormat="1" ht="20.100000000000001" customHeight="1" x14ac:dyDescent="0.25">
      <c r="B25" s="597"/>
      <c r="C25" s="597" t="s">
        <v>2</v>
      </c>
      <c r="D25" s="599"/>
      <c r="E25" s="600"/>
      <c r="F25" s="622"/>
      <c r="G25" s="623"/>
      <c r="H25" s="623"/>
      <c r="I25" s="623"/>
      <c r="J25" s="623"/>
      <c r="K25" s="623"/>
      <c r="L25" s="624"/>
      <c r="M25" s="597"/>
      <c r="N25" s="597" t="s">
        <v>2</v>
      </c>
      <c r="O25" s="599"/>
      <c r="P25" s="600"/>
      <c r="Q25" s="622"/>
      <c r="R25" s="623"/>
      <c r="S25" s="623"/>
      <c r="T25" s="623"/>
      <c r="U25" s="623"/>
      <c r="V25" s="623"/>
      <c r="W25" s="624"/>
    </row>
    <row r="26" spans="2:23" s="30" customFormat="1" ht="20.100000000000001" customHeight="1" x14ac:dyDescent="0.25">
      <c r="B26" s="598"/>
      <c r="C26" s="598"/>
      <c r="D26" s="601"/>
      <c r="E26" s="602"/>
      <c r="F26" s="622"/>
      <c r="G26" s="623"/>
      <c r="H26" s="623"/>
      <c r="I26" s="623"/>
      <c r="J26" s="623"/>
      <c r="K26" s="623"/>
      <c r="L26" s="624"/>
      <c r="M26" s="598"/>
      <c r="N26" s="598"/>
      <c r="O26" s="601"/>
      <c r="P26" s="602"/>
      <c r="Q26" s="622"/>
      <c r="R26" s="623"/>
      <c r="S26" s="623"/>
      <c r="T26" s="623"/>
      <c r="U26" s="623"/>
      <c r="V26" s="623"/>
      <c r="W26" s="624"/>
    </row>
    <row r="27" spans="2:23" s="30" customFormat="1" ht="20.100000000000001" customHeight="1" x14ac:dyDescent="0.25">
      <c r="B27" s="597" t="s">
        <v>48</v>
      </c>
      <c r="C27" s="597" t="s">
        <v>3</v>
      </c>
      <c r="D27" s="618"/>
      <c r="E27" s="619"/>
      <c r="F27" s="622"/>
      <c r="G27" s="623"/>
      <c r="H27" s="623"/>
      <c r="I27" s="623"/>
      <c r="J27" s="623"/>
      <c r="K27" s="623"/>
      <c r="L27" s="624"/>
      <c r="M27" s="597" t="s">
        <v>48</v>
      </c>
      <c r="N27" s="597" t="s">
        <v>3</v>
      </c>
      <c r="O27" s="618"/>
      <c r="P27" s="619"/>
      <c r="Q27" s="622"/>
      <c r="R27" s="623"/>
      <c r="S27" s="623"/>
      <c r="T27" s="623"/>
      <c r="U27" s="623"/>
      <c r="V27" s="623"/>
      <c r="W27" s="624"/>
    </row>
    <row r="28" spans="2:23" s="30" customFormat="1" ht="20.100000000000001" customHeight="1" x14ac:dyDescent="0.25">
      <c r="B28" s="597"/>
      <c r="C28" s="598"/>
      <c r="D28" s="620"/>
      <c r="E28" s="621"/>
      <c r="F28" s="622"/>
      <c r="G28" s="623"/>
      <c r="H28" s="623"/>
      <c r="I28" s="623"/>
      <c r="J28" s="623"/>
      <c r="K28" s="623"/>
      <c r="L28" s="624"/>
      <c r="M28" s="597"/>
      <c r="N28" s="598"/>
      <c r="O28" s="620"/>
      <c r="P28" s="621"/>
      <c r="Q28" s="622"/>
      <c r="R28" s="623"/>
      <c r="S28" s="623"/>
      <c r="T28" s="623"/>
      <c r="U28" s="623"/>
      <c r="V28" s="623"/>
      <c r="W28" s="624"/>
    </row>
    <row r="29" spans="2:23" s="30" customFormat="1" ht="20.100000000000001" customHeight="1" x14ac:dyDescent="0.25">
      <c r="B29" s="597"/>
      <c r="C29" s="597" t="s">
        <v>4</v>
      </c>
      <c r="D29" s="618"/>
      <c r="E29" s="619"/>
      <c r="F29" s="622"/>
      <c r="G29" s="623"/>
      <c r="H29" s="623"/>
      <c r="I29" s="623"/>
      <c r="J29" s="623"/>
      <c r="K29" s="623"/>
      <c r="L29" s="624"/>
      <c r="M29" s="597"/>
      <c r="N29" s="597" t="s">
        <v>4</v>
      </c>
      <c r="O29" s="618"/>
      <c r="P29" s="619"/>
      <c r="Q29" s="622"/>
      <c r="R29" s="623"/>
      <c r="S29" s="623"/>
      <c r="T29" s="623"/>
      <c r="U29" s="623"/>
      <c r="V29" s="623"/>
      <c r="W29" s="624"/>
    </row>
    <row r="30" spans="2:23" s="30" customFormat="1" ht="19.5" customHeight="1" x14ac:dyDescent="0.25">
      <c r="B30" s="598"/>
      <c r="C30" s="598"/>
      <c r="D30" s="620"/>
      <c r="E30" s="621"/>
      <c r="F30" s="622"/>
      <c r="G30" s="623"/>
      <c r="H30" s="623"/>
      <c r="I30" s="623"/>
      <c r="J30" s="623"/>
      <c r="K30" s="623"/>
      <c r="L30" s="624"/>
      <c r="M30" s="598"/>
      <c r="N30" s="598"/>
      <c r="O30" s="620"/>
      <c r="P30" s="621"/>
      <c r="Q30" s="622"/>
      <c r="R30" s="623"/>
      <c r="S30" s="623"/>
      <c r="T30" s="623"/>
      <c r="U30" s="623"/>
      <c r="V30" s="623"/>
      <c r="W30" s="624"/>
    </row>
    <row r="31" spans="2:23" s="30" customFormat="1" ht="17.100000000000001" customHeight="1" x14ac:dyDescent="0.25">
      <c r="B31" s="589" t="s">
        <v>5</v>
      </c>
      <c r="C31" s="590"/>
      <c r="D31" s="616"/>
      <c r="E31" s="617"/>
      <c r="F31" s="622"/>
      <c r="G31" s="623"/>
      <c r="H31" s="623"/>
      <c r="I31" s="623"/>
      <c r="J31" s="623"/>
      <c r="K31" s="623"/>
      <c r="L31" s="624"/>
      <c r="M31" s="589" t="s">
        <v>5</v>
      </c>
      <c r="N31" s="590"/>
      <c r="O31" s="616"/>
      <c r="P31" s="617"/>
      <c r="Q31" s="622"/>
      <c r="R31" s="623"/>
      <c r="S31" s="623"/>
      <c r="T31" s="623"/>
      <c r="U31" s="623"/>
      <c r="V31" s="623"/>
      <c r="W31" s="624"/>
    </row>
    <row r="32" spans="2:23" s="30" customFormat="1" ht="17.100000000000001" customHeight="1" x14ac:dyDescent="0.25">
      <c r="B32" s="589" t="s">
        <v>49</v>
      </c>
      <c r="C32" s="590"/>
      <c r="D32" s="616"/>
      <c r="E32" s="617"/>
      <c r="F32" s="622"/>
      <c r="G32" s="623"/>
      <c r="H32" s="623"/>
      <c r="I32" s="623"/>
      <c r="J32" s="623"/>
      <c r="K32" s="623"/>
      <c r="L32" s="624"/>
      <c r="M32" s="589" t="s">
        <v>49</v>
      </c>
      <c r="N32" s="590"/>
      <c r="O32" s="616"/>
      <c r="P32" s="617"/>
      <c r="Q32" s="622"/>
      <c r="R32" s="623"/>
      <c r="S32" s="623"/>
      <c r="T32" s="623"/>
      <c r="U32" s="623"/>
      <c r="V32" s="623"/>
      <c r="W32" s="624"/>
    </row>
    <row r="33" spans="2:24" s="30" customFormat="1" ht="17.100000000000001" customHeight="1" x14ac:dyDescent="0.25">
      <c r="B33" s="614" t="s">
        <v>280</v>
      </c>
      <c r="C33" s="589" t="s">
        <v>279</v>
      </c>
      <c r="D33" s="590"/>
      <c r="E33" s="215"/>
      <c r="F33" s="622"/>
      <c r="G33" s="623"/>
      <c r="H33" s="623"/>
      <c r="I33" s="623"/>
      <c r="J33" s="623"/>
      <c r="K33" s="623"/>
      <c r="L33" s="624"/>
      <c r="M33" s="614" t="s">
        <v>280</v>
      </c>
      <c r="N33" s="589" t="s">
        <v>279</v>
      </c>
      <c r="O33" s="590"/>
      <c r="P33" s="215"/>
      <c r="Q33" s="622"/>
      <c r="R33" s="623"/>
      <c r="S33" s="623"/>
      <c r="T33" s="623"/>
      <c r="U33" s="623"/>
      <c r="V33" s="623"/>
      <c r="W33" s="624"/>
    </row>
    <row r="34" spans="2:24" s="30" customFormat="1" ht="17.100000000000001" customHeight="1" x14ac:dyDescent="0.25">
      <c r="B34" s="615"/>
      <c r="C34" s="589" t="s">
        <v>281</v>
      </c>
      <c r="D34" s="590"/>
      <c r="E34" s="215"/>
      <c r="F34" s="622"/>
      <c r="G34" s="623"/>
      <c r="H34" s="623"/>
      <c r="I34" s="623"/>
      <c r="J34" s="623"/>
      <c r="K34" s="623"/>
      <c r="L34" s="624"/>
      <c r="M34" s="615"/>
      <c r="N34" s="589" t="s">
        <v>281</v>
      </c>
      <c r="O34" s="590"/>
      <c r="P34" s="215"/>
      <c r="Q34" s="622"/>
      <c r="R34" s="623"/>
      <c r="S34" s="623"/>
      <c r="T34" s="623"/>
      <c r="U34" s="623"/>
      <c r="V34" s="623"/>
      <c r="W34" s="624"/>
    </row>
    <row r="35" spans="2:24" s="30" customFormat="1" ht="17.100000000000001" customHeight="1" x14ac:dyDescent="0.25">
      <c r="B35" s="589" t="s">
        <v>29</v>
      </c>
      <c r="C35" s="590"/>
      <c r="D35" s="632"/>
      <c r="E35" s="633"/>
      <c r="F35" s="625"/>
      <c r="G35" s="626"/>
      <c r="H35" s="626"/>
      <c r="I35" s="626"/>
      <c r="J35" s="626"/>
      <c r="K35" s="626"/>
      <c r="L35" s="627"/>
      <c r="M35" s="589" t="s">
        <v>29</v>
      </c>
      <c r="N35" s="590"/>
      <c r="O35" s="632"/>
      <c r="P35" s="633"/>
      <c r="Q35" s="625"/>
      <c r="R35" s="626"/>
      <c r="S35" s="626"/>
      <c r="T35" s="626"/>
      <c r="U35" s="626"/>
      <c r="V35" s="626"/>
      <c r="W35" s="627"/>
    </row>
    <row r="36" spans="2:24" s="30" customFormat="1" ht="17.100000000000001" customHeight="1" x14ac:dyDescent="0.25">
      <c r="B36" s="589" t="s">
        <v>7</v>
      </c>
      <c r="C36" s="603"/>
      <c r="D36" s="603"/>
      <c r="E36" s="172"/>
      <c r="F36" s="149"/>
      <c r="G36" s="149"/>
      <c r="H36" s="149"/>
      <c r="I36" s="149"/>
      <c r="J36" s="149"/>
      <c r="K36" s="149"/>
      <c r="L36" s="150"/>
      <c r="M36" s="589" t="s">
        <v>7</v>
      </c>
      <c r="N36" s="603"/>
      <c r="O36" s="603"/>
      <c r="P36" s="172"/>
      <c r="Q36" s="149"/>
      <c r="R36" s="149"/>
      <c r="S36" s="149"/>
      <c r="T36" s="149"/>
      <c r="U36" s="149"/>
      <c r="V36" s="149"/>
      <c r="W36" s="150"/>
    </row>
    <row r="37" spans="2:24" s="30" customFormat="1" ht="17.100000000000001" customHeight="1" x14ac:dyDescent="0.25">
      <c r="B37" s="594" t="s">
        <v>54</v>
      </c>
      <c r="C37" s="595"/>
      <c r="D37" s="596"/>
      <c r="E37" s="607"/>
      <c r="F37" s="608"/>
      <c r="G37" s="608"/>
      <c r="H37" s="608"/>
      <c r="I37" s="608"/>
      <c r="J37" s="608"/>
      <c r="K37" s="608"/>
      <c r="L37" s="634"/>
      <c r="M37" s="594" t="s">
        <v>54</v>
      </c>
      <c r="N37" s="595"/>
      <c r="O37" s="596"/>
      <c r="P37" s="607"/>
      <c r="Q37" s="608"/>
      <c r="R37" s="608"/>
      <c r="S37" s="608"/>
      <c r="T37" s="608"/>
      <c r="U37" s="608"/>
      <c r="V37" s="608"/>
      <c r="W37" s="634"/>
    </row>
    <row r="38" spans="2:24" s="30" customFormat="1" ht="17.100000000000001" customHeight="1" x14ac:dyDescent="0.25">
      <c r="B38" s="591" t="s">
        <v>283</v>
      </c>
      <c r="C38" s="592"/>
      <c r="D38" s="593"/>
      <c r="E38" s="607"/>
      <c r="F38" s="608"/>
      <c r="G38" s="608"/>
      <c r="H38" s="608"/>
      <c r="I38" s="608"/>
      <c r="J38" s="608"/>
      <c r="K38" s="608"/>
      <c r="L38" s="634"/>
      <c r="M38" s="591" t="s">
        <v>283</v>
      </c>
      <c r="N38" s="592"/>
      <c r="O38" s="593"/>
      <c r="P38" s="607"/>
      <c r="Q38" s="608"/>
      <c r="R38" s="608"/>
      <c r="S38" s="608"/>
      <c r="T38" s="608"/>
      <c r="U38" s="608"/>
      <c r="V38" s="608"/>
      <c r="W38" s="634"/>
    </row>
    <row r="39" spans="2:24" s="30" customFormat="1" ht="17.100000000000001" customHeight="1" x14ac:dyDescent="0.25">
      <c r="B39" s="591" t="s">
        <v>303</v>
      </c>
      <c r="C39" s="592"/>
      <c r="D39" s="593"/>
      <c r="E39" s="607"/>
      <c r="F39" s="608"/>
      <c r="G39" s="608"/>
      <c r="H39" s="612" t="s">
        <v>8</v>
      </c>
      <c r="I39" s="613"/>
      <c r="J39" s="609"/>
      <c r="K39" s="610"/>
      <c r="L39" s="611"/>
      <c r="M39" s="591" t="s">
        <v>303</v>
      </c>
      <c r="N39" s="592"/>
      <c r="O39" s="593"/>
      <c r="P39" s="607"/>
      <c r="Q39" s="608"/>
      <c r="R39" s="608"/>
      <c r="S39" s="612" t="s">
        <v>8</v>
      </c>
      <c r="T39" s="613"/>
      <c r="U39" s="609"/>
      <c r="V39" s="610"/>
      <c r="W39" s="611"/>
    </row>
    <row r="40" spans="2:24" s="30" customFormat="1" ht="17.100000000000001" customHeight="1" x14ac:dyDescent="0.25">
      <c r="B40" s="589" t="s">
        <v>50</v>
      </c>
      <c r="C40" s="590"/>
      <c r="D40" s="604"/>
      <c r="E40" s="605"/>
      <c r="F40" s="605"/>
      <c r="G40" s="605"/>
      <c r="H40" s="605"/>
      <c r="I40" s="605"/>
      <c r="J40" s="605"/>
      <c r="K40" s="605"/>
      <c r="L40" s="606"/>
      <c r="M40" s="589" t="s">
        <v>50</v>
      </c>
      <c r="N40" s="590"/>
      <c r="O40" s="604"/>
      <c r="P40" s="605"/>
      <c r="Q40" s="605"/>
      <c r="R40" s="605"/>
      <c r="S40" s="605"/>
      <c r="T40" s="605"/>
      <c r="U40" s="605"/>
      <c r="V40" s="605"/>
      <c r="W40" s="606"/>
    </row>
    <row r="41" spans="2:24" s="30" customFormat="1" ht="15" customHeight="1" x14ac:dyDescent="0.25">
      <c r="B41" s="61"/>
      <c r="C41" s="586" t="s">
        <v>305</v>
      </c>
      <c r="D41" s="587"/>
      <c r="E41" s="587"/>
      <c r="F41" s="587"/>
      <c r="G41" s="587"/>
      <c r="H41" s="587"/>
      <c r="I41" s="587"/>
      <c r="J41" s="587"/>
      <c r="K41" s="587"/>
      <c r="L41" s="587"/>
      <c r="M41" s="61"/>
      <c r="N41" s="62" t="s">
        <v>258</v>
      </c>
      <c r="O41" s="61"/>
      <c r="P41" s="63"/>
      <c r="Q41" s="63"/>
      <c r="R41" s="63"/>
      <c r="S41" s="63"/>
      <c r="T41" s="63"/>
      <c r="U41" s="63"/>
      <c r="V41" s="63"/>
      <c r="W41" s="63"/>
    </row>
    <row r="42" spans="2:24" s="30" customFormat="1" ht="15" customHeight="1" x14ac:dyDescent="0.25">
      <c r="B42" s="61"/>
      <c r="C42" s="588"/>
      <c r="D42" s="588"/>
      <c r="E42" s="588"/>
      <c r="F42" s="588"/>
      <c r="G42" s="588"/>
      <c r="H42" s="588"/>
      <c r="I42" s="588"/>
      <c r="J42" s="588"/>
      <c r="K42" s="588"/>
      <c r="L42" s="588"/>
      <c r="M42" s="61"/>
      <c r="N42" s="62" t="s">
        <v>284</v>
      </c>
      <c r="O42" s="63"/>
      <c r="P42" s="63"/>
      <c r="Q42" s="63"/>
      <c r="R42" s="63"/>
      <c r="S42" s="63"/>
      <c r="T42" s="63"/>
      <c r="U42" s="63"/>
      <c r="V42" s="63"/>
      <c r="W42" s="63"/>
    </row>
    <row r="43" spans="2:24" ht="15" customHeight="1" x14ac:dyDescent="0.25">
      <c r="B43" s="60"/>
      <c r="C43" s="183" t="s">
        <v>304</v>
      </c>
      <c r="D43" s="183"/>
      <c r="E43" s="184"/>
      <c r="M43" s="30"/>
      <c r="N43" s="183" t="s">
        <v>543</v>
      </c>
      <c r="O43" s="32"/>
      <c r="P43" s="31"/>
      <c r="Q43" s="30"/>
      <c r="R43" s="30"/>
      <c r="S43" s="30"/>
      <c r="T43" s="30"/>
      <c r="U43" s="30"/>
      <c r="W43" s="63"/>
      <c r="X43" s="30"/>
    </row>
    <row r="44" spans="2:24" ht="15" customHeight="1" x14ac:dyDescent="0.25">
      <c r="C44" s="183" t="s">
        <v>428</v>
      </c>
      <c r="D44" s="183"/>
      <c r="M44" s="30"/>
      <c r="N44" s="183" t="s">
        <v>544</v>
      </c>
      <c r="O44" s="32"/>
      <c r="P44" s="30"/>
      <c r="Q44" s="30"/>
      <c r="R44" s="30"/>
      <c r="S44" s="30"/>
      <c r="T44" s="30"/>
      <c r="U44" s="30"/>
      <c r="V44" s="30"/>
      <c r="W44" s="30"/>
      <c r="X44" s="30"/>
    </row>
    <row r="45" spans="2:24" ht="15.6" customHeight="1" x14ac:dyDescent="0.25">
      <c r="C45" s="183" t="s">
        <v>571</v>
      </c>
      <c r="N45" s="183" t="s">
        <v>471</v>
      </c>
    </row>
  </sheetData>
  <sheetProtection algorithmName="SHA-512" hashValue="wGWvvFw8gj6ieWE+ILwy1h/tPOmpnwBRn6gCtFbfQwNP3zPAWh3Q+IXiwamWhqpEzCOdaZIFM5Unj70eT7pyUg==" saltValue="isWTEzsKcPVkJRZmNenjAA==" spinCount="100000" sheet="1" scenarios="1"/>
  <mergeCells count="139">
    <mergeCell ref="P37:W37"/>
    <mergeCell ref="P38:W38"/>
    <mergeCell ref="E37:L37"/>
    <mergeCell ref="E38:L38"/>
    <mergeCell ref="S3:T4"/>
    <mergeCell ref="U3:W4"/>
    <mergeCell ref="M3:O3"/>
    <mergeCell ref="P3:R3"/>
    <mergeCell ref="B3:C3"/>
    <mergeCell ref="B4:C4"/>
    <mergeCell ref="B5:B8"/>
    <mergeCell ref="C7:C8"/>
    <mergeCell ref="C9:C10"/>
    <mergeCell ref="C5:C6"/>
    <mergeCell ref="D3:G3"/>
    <mergeCell ref="H3:I3"/>
    <mergeCell ref="J3:L3"/>
    <mergeCell ref="P4:R4"/>
    <mergeCell ref="Q5:W17"/>
    <mergeCell ref="M14:N14"/>
    <mergeCell ref="B9:B12"/>
    <mergeCell ref="B13:C13"/>
    <mergeCell ref="D13:E13"/>
    <mergeCell ref="M13:N13"/>
    <mergeCell ref="D11:E12"/>
    <mergeCell ref="C11:C12"/>
    <mergeCell ref="N11:N12"/>
    <mergeCell ref="O11:P12"/>
    <mergeCell ref="D4:G4"/>
    <mergeCell ref="H4:I4"/>
    <mergeCell ref="J4:L4"/>
    <mergeCell ref="M4:O4"/>
    <mergeCell ref="O5:P6"/>
    <mergeCell ref="M9:M12"/>
    <mergeCell ref="N9:N10"/>
    <mergeCell ref="O9:P10"/>
    <mergeCell ref="D7:E8"/>
    <mergeCell ref="N7:N8"/>
    <mergeCell ref="O7:P8"/>
    <mergeCell ref="D9:E10"/>
    <mergeCell ref="D5:E6"/>
    <mergeCell ref="F5:L17"/>
    <mergeCell ref="M5:M8"/>
    <mergeCell ref="N5:N6"/>
    <mergeCell ref="C16:D16"/>
    <mergeCell ref="B17:C17"/>
    <mergeCell ref="B15:B16"/>
    <mergeCell ref="C15:D15"/>
    <mergeCell ref="N16:O16"/>
    <mergeCell ref="O14:P14"/>
    <mergeCell ref="B14:C14"/>
    <mergeCell ref="D14:E14"/>
    <mergeCell ref="M15:M16"/>
    <mergeCell ref="N15:O15"/>
    <mergeCell ref="M17:N17"/>
    <mergeCell ref="O13:P13"/>
    <mergeCell ref="B20:D20"/>
    <mergeCell ref="M20:O20"/>
    <mergeCell ref="O17:P17"/>
    <mergeCell ref="B19:D19"/>
    <mergeCell ref="E19:L19"/>
    <mergeCell ref="B18:D18"/>
    <mergeCell ref="M18:O18"/>
    <mergeCell ref="M19:O19"/>
    <mergeCell ref="E20:L20"/>
    <mergeCell ref="P19:W19"/>
    <mergeCell ref="P20:W20"/>
    <mergeCell ref="D17:E17"/>
    <mergeCell ref="J21:L21"/>
    <mergeCell ref="M21:O21"/>
    <mergeCell ref="P21:R21"/>
    <mergeCell ref="S21:T21"/>
    <mergeCell ref="U21:W21"/>
    <mergeCell ref="B22:C22"/>
    <mergeCell ref="D22:L22"/>
    <mergeCell ref="M22:N22"/>
    <mergeCell ref="O22:W22"/>
    <mergeCell ref="B21:D21"/>
    <mergeCell ref="E21:G21"/>
    <mergeCell ref="H21:I21"/>
    <mergeCell ref="B36:D36"/>
    <mergeCell ref="Q23:W35"/>
    <mergeCell ref="B23:B26"/>
    <mergeCell ref="C23:C24"/>
    <mergeCell ref="O23:P24"/>
    <mergeCell ref="F23:L35"/>
    <mergeCell ref="M23:M26"/>
    <mergeCell ref="N23:N24"/>
    <mergeCell ref="B27:B30"/>
    <mergeCell ref="C33:D33"/>
    <mergeCell ref="C34:D34"/>
    <mergeCell ref="B35:C35"/>
    <mergeCell ref="B32:C32"/>
    <mergeCell ref="O32:P32"/>
    <mergeCell ref="D35:E35"/>
    <mergeCell ref="M33:M34"/>
    <mergeCell ref="N33:O33"/>
    <mergeCell ref="N34:O34"/>
    <mergeCell ref="M35:N35"/>
    <mergeCell ref="O35:P35"/>
    <mergeCell ref="D23:E24"/>
    <mergeCell ref="D25:E26"/>
    <mergeCell ref="D27:E28"/>
    <mergeCell ref="D29:E30"/>
    <mergeCell ref="D31:E31"/>
    <mergeCell ref="D32:E32"/>
    <mergeCell ref="N27:N28"/>
    <mergeCell ref="C29:C30"/>
    <mergeCell ref="O29:P30"/>
    <mergeCell ref="N29:N30"/>
    <mergeCell ref="O31:P31"/>
    <mergeCell ref="M31:N31"/>
    <mergeCell ref="C27:C28"/>
    <mergeCell ref="O27:P28"/>
    <mergeCell ref="M27:M30"/>
    <mergeCell ref="C41:L42"/>
    <mergeCell ref="B31:C31"/>
    <mergeCell ref="M38:O38"/>
    <mergeCell ref="M32:N32"/>
    <mergeCell ref="B37:D37"/>
    <mergeCell ref="M37:O37"/>
    <mergeCell ref="C25:C26"/>
    <mergeCell ref="O25:P26"/>
    <mergeCell ref="N25:N26"/>
    <mergeCell ref="M36:O36"/>
    <mergeCell ref="B40:C40"/>
    <mergeCell ref="D40:L40"/>
    <mergeCell ref="M40:N40"/>
    <mergeCell ref="O40:W40"/>
    <mergeCell ref="E39:G39"/>
    <mergeCell ref="U39:W39"/>
    <mergeCell ref="B38:D38"/>
    <mergeCell ref="H39:I39"/>
    <mergeCell ref="J39:L39"/>
    <mergeCell ref="M39:O39"/>
    <mergeCell ref="B39:D39"/>
    <mergeCell ref="P39:R39"/>
    <mergeCell ref="S39:T39"/>
    <mergeCell ref="B33:B34"/>
  </mergeCells>
  <phoneticPr fontId="8"/>
  <dataValidations count="6">
    <dataValidation type="list" allowBlank="1" showInputMessage="1" showErrorMessage="1" sqref="D14:E14 D32:E32 O14:P14 O32:P32" xr:uid="{00000000-0002-0000-0900-000000000000}">
      <formula1>INDIRECT(D13)</formula1>
    </dataValidation>
    <dataValidation type="list" allowBlank="1" showInputMessage="1" showErrorMessage="1" sqref="D11:E12 D29:E30 O11:P12 O29:P30" xr:uid="{00000000-0002-0000-0900-000001000000}">
      <formula1>INDIRECT(D9)</formula1>
    </dataValidation>
    <dataValidation type="textLength" allowBlank="1" showInputMessage="1" showErrorMessage="1" sqref="D5:E6 O5:P6 D23:E24 O23:P24" xr:uid="{92743564-FE5A-4F0B-804F-D05E2176FFEB}">
      <formula1>0</formula1>
      <formula2>20</formula2>
    </dataValidation>
    <dataValidation type="whole" allowBlank="1" showInputMessage="1" showErrorMessage="1" sqref="D7:E8 O7:P8 D25:E26 O25:P26" xr:uid="{7FFB3AB5-2A38-464B-935F-FEB2FA5B67C1}">
      <formula1>0</formula1>
      <formula2>32767</formula2>
    </dataValidation>
    <dataValidation type="textLength" allowBlank="1" showInputMessage="1" showErrorMessage="1" sqref="E18 P18 P36 E36" xr:uid="{4B17B115-43D1-492E-8E73-6422D972DAC4}">
      <formula1>0</formula1>
      <formula2>50</formula2>
    </dataValidation>
    <dataValidation type="textLength" allowBlank="1" showInputMessage="1" showErrorMessage="1" sqref="E19:L20 E21:G21 D22:L22 D40:L40 P21:R21 O22:W22 E39:G39 P39:R39 O40:W40 P19:W20 P37:W38 E37:L38" xr:uid="{03CDE521-1794-428C-ABF4-1B265A8E1F0F}">
      <formula1>0</formula1>
      <formula2>250</formula2>
    </dataValidation>
  </dataValidations>
  <printOptions horizontalCentered="1" verticalCentered="1"/>
  <pageMargins left="0.19685039370078741" right="0.19685039370078741" top="0.39370078740157483" bottom="0.19685039370078741" header="0.31496062992125984" footer="0.31496062992125984"/>
  <pageSetup paperSize="9" scale="70" fitToWidth="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2000000}">
          <x14:formula1>
            <xm:f>'(参考)リスト'!$D$16:$D$18</xm:f>
          </x14:formula1>
          <xm:sqref>D13:E13 D31:E31 O13:P13 O31:P31</xm:sqref>
        </x14:dataValidation>
        <x14:dataValidation type="list" allowBlank="1" showInputMessage="1" showErrorMessage="1" xr:uid="{00000000-0002-0000-0900-000003000000}">
          <x14:formula1>
            <xm:f>'(参考)リスト'!$F$16:$F$21</xm:f>
          </x14:formula1>
          <xm:sqref>E15:E16 E33:E34 P15:P16 P33:P34</xm:sqref>
        </x14:dataValidation>
        <x14:dataValidation type="list" allowBlank="1" showInputMessage="1" showErrorMessage="1" xr:uid="{00000000-0002-0000-0900-000004000000}">
          <x14:formula1>
            <xm:f>'(参考)リスト'!$B$16:$B$20</xm:f>
          </x14:formula1>
          <xm:sqref>D9:E10 D27:E28 O9:P10 O27:P28</xm:sqref>
        </x14:dataValidation>
        <x14:dataValidation type="list" allowBlank="1" showInputMessage="1" showErrorMessage="1" xr:uid="{00000000-0002-0000-0900-000005000000}">
          <x14:formula1>
            <xm:f>'(参考)リスト'!$G$16:$G$20</xm:f>
          </x14:formula1>
          <xm:sqref>D17:E17 D35:E35 O17:P17 O35:P35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59"/>
  <sheetViews>
    <sheetView showGridLines="0" view="pageBreakPreview" zoomScale="85" zoomScaleNormal="100" zoomScaleSheetLayoutView="85" workbookViewId="0"/>
  </sheetViews>
  <sheetFormatPr defaultColWidth="7.59765625" defaultRowHeight="27.95" customHeight="1" x14ac:dyDescent="0.25"/>
  <cols>
    <col min="1" max="1" width="7" style="29" customWidth="1"/>
    <col min="2" max="2" width="7.3984375" style="29" customWidth="1"/>
    <col min="3" max="3" width="5.86328125" style="29" customWidth="1"/>
    <col min="4" max="6" width="6.86328125" style="29" customWidth="1"/>
    <col min="7" max="8" width="5.86328125" style="29" customWidth="1"/>
    <col min="9" max="9" width="8.86328125" style="29" customWidth="1"/>
    <col min="10" max="10" width="7.3984375" style="29" customWidth="1"/>
    <col min="11" max="11" width="5.86328125" style="29" customWidth="1"/>
    <col min="12" max="14" width="6.73046875" style="29" customWidth="1"/>
    <col min="15" max="16" width="5.86328125" style="29" customWidth="1"/>
    <col min="17" max="17" width="8.86328125" style="29" customWidth="1"/>
    <col min="18" max="18" width="7.3984375" style="29" customWidth="1"/>
    <col min="19" max="19" width="5.86328125" style="29" customWidth="1"/>
    <col min="20" max="22" width="6.73046875" style="29" customWidth="1"/>
    <col min="23" max="24" width="5.86328125" style="29" customWidth="1"/>
    <col min="25" max="25" width="8.86328125" style="29" customWidth="1"/>
    <col min="26" max="16384" width="7.59765625" style="29"/>
  </cols>
  <sheetData>
    <row r="1" spans="2:25" ht="38.450000000000003" customHeight="1" x14ac:dyDescent="0.25">
      <c r="B1" s="223" t="s">
        <v>589</v>
      </c>
    </row>
    <row r="2" spans="2:25" ht="18" customHeight="1" x14ac:dyDescent="0.25">
      <c r="B2" s="71" t="s">
        <v>345</v>
      </c>
      <c r="C2" s="60"/>
      <c r="D2" s="60"/>
      <c r="E2" s="60"/>
      <c r="F2" s="60"/>
      <c r="G2" s="60"/>
      <c r="H2" s="60"/>
      <c r="I2" s="60"/>
      <c r="J2" s="60"/>
      <c r="K2" s="60"/>
      <c r="L2" s="60"/>
      <c r="M2" s="60"/>
      <c r="N2" s="60"/>
      <c r="O2" s="60"/>
      <c r="P2" s="60"/>
      <c r="Q2" s="60"/>
      <c r="R2" s="60"/>
      <c r="S2" s="60"/>
      <c r="T2" s="60"/>
      <c r="U2" s="60"/>
      <c r="V2" s="60"/>
      <c r="W2" s="60"/>
      <c r="X2" s="60"/>
      <c r="Y2" s="60"/>
    </row>
    <row r="3" spans="2:25" ht="15" customHeight="1" x14ac:dyDescent="0.25">
      <c r="B3" s="669" t="s">
        <v>53</v>
      </c>
      <c r="C3" s="669"/>
      <c r="D3" s="669"/>
      <c r="E3" s="672" t="str">
        <f>IF('様式A-1'!D3="","",'様式A-1'!D3)</f>
        <v/>
      </c>
      <c r="F3" s="672"/>
      <c r="G3" s="672"/>
      <c r="H3" s="672"/>
      <c r="I3" s="638" t="s">
        <v>45</v>
      </c>
      <c r="J3" s="655"/>
      <c r="K3" s="639"/>
      <c r="L3" s="640" t="str">
        <f>IF('様式A-1'!J3="","",'様式A-1'!J3)</f>
        <v/>
      </c>
      <c r="M3" s="641"/>
      <c r="N3" s="642"/>
      <c r="O3" s="643" t="s">
        <v>267</v>
      </c>
      <c r="P3" s="643"/>
      <c r="Q3" s="643"/>
      <c r="R3" s="640"/>
      <c r="S3" s="641"/>
      <c r="T3" s="642"/>
      <c r="U3" s="673" t="s">
        <v>271</v>
      </c>
      <c r="V3" s="674"/>
      <c r="W3" s="663"/>
      <c r="X3" s="664"/>
      <c r="Y3" s="665"/>
    </row>
    <row r="4" spans="2:25" ht="15" customHeight="1" x14ac:dyDescent="0.25">
      <c r="B4" s="670" t="s">
        <v>46</v>
      </c>
      <c r="C4" s="670"/>
      <c r="D4" s="670"/>
      <c r="E4" s="671" t="str">
        <f>IF('様式A-1'!D4="","",'様式A-1'!D4)</f>
        <v/>
      </c>
      <c r="F4" s="671"/>
      <c r="G4" s="671"/>
      <c r="H4" s="671"/>
      <c r="I4" s="638" t="s">
        <v>52</v>
      </c>
      <c r="J4" s="655"/>
      <c r="K4" s="639"/>
      <c r="L4" s="640" t="str">
        <f>IF('様式A-1'!R3="","",'様式A-1'!R3)</f>
        <v/>
      </c>
      <c r="M4" s="641"/>
      <c r="N4" s="642"/>
      <c r="O4" s="643" t="s">
        <v>268</v>
      </c>
      <c r="P4" s="643"/>
      <c r="Q4" s="643"/>
      <c r="R4" s="640"/>
      <c r="S4" s="641"/>
      <c r="T4" s="642"/>
      <c r="U4" s="675"/>
      <c r="V4" s="676"/>
      <c r="W4" s="666"/>
      <c r="X4" s="667"/>
      <c r="Y4" s="668"/>
    </row>
    <row r="5" spans="2:25" ht="15" customHeight="1" x14ac:dyDescent="0.25">
      <c r="B5" s="638" t="s">
        <v>245</v>
      </c>
      <c r="C5" s="655"/>
      <c r="D5" s="639"/>
      <c r="E5" s="216"/>
      <c r="F5" s="638" t="s">
        <v>244</v>
      </c>
      <c r="G5" s="655"/>
      <c r="H5" s="639"/>
      <c r="I5" s="216"/>
      <c r="J5" s="638" t="s">
        <v>245</v>
      </c>
      <c r="K5" s="655"/>
      <c r="L5" s="639"/>
      <c r="M5" s="216"/>
      <c r="N5" s="638" t="s">
        <v>244</v>
      </c>
      <c r="O5" s="655"/>
      <c r="P5" s="639"/>
      <c r="Q5" s="216"/>
      <c r="R5" s="638" t="s">
        <v>245</v>
      </c>
      <c r="S5" s="655"/>
      <c r="T5" s="639"/>
      <c r="U5" s="216"/>
      <c r="V5" s="638" t="s">
        <v>244</v>
      </c>
      <c r="W5" s="655"/>
      <c r="X5" s="639"/>
      <c r="Y5" s="216"/>
    </row>
    <row r="6" spans="2:25" ht="15" customHeight="1" x14ac:dyDescent="0.25">
      <c r="B6" s="638" t="s">
        <v>243</v>
      </c>
      <c r="C6" s="655"/>
      <c r="D6" s="216"/>
      <c r="E6" s="640"/>
      <c r="F6" s="642"/>
      <c r="G6" s="638" t="s">
        <v>242</v>
      </c>
      <c r="H6" s="639"/>
      <c r="I6" s="216"/>
      <c r="J6" s="638" t="s">
        <v>243</v>
      </c>
      <c r="K6" s="655"/>
      <c r="L6" s="216"/>
      <c r="M6" s="640"/>
      <c r="N6" s="642"/>
      <c r="O6" s="638" t="s">
        <v>242</v>
      </c>
      <c r="P6" s="639"/>
      <c r="Q6" s="216"/>
      <c r="R6" s="638" t="s">
        <v>243</v>
      </c>
      <c r="S6" s="655"/>
      <c r="T6" s="216"/>
      <c r="U6" s="640"/>
      <c r="V6" s="642"/>
      <c r="W6" s="638" t="s">
        <v>242</v>
      </c>
      <c r="X6" s="639"/>
      <c r="Y6" s="216"/>
    </row>
    <row r="7" spans="2:25" ht="15" customHeight="1" x14ac:dyDescent="0.25">
      <c r="B7" s="638" t="s">
        <v>241</v>
      </c>
      <c r="C7" s="655"/>
      <c r="D7" s="640"/>
      <c r="E7" s="641"/>
      <c r="F7" s="641"/>
      <c r="G7" s="641"/>
      <c r="H7" s="641"/>
      <c r="I7" s="642"/>
      <c r="J7" s="638" t="s">
        <v>241</v>
      </c>
      <c r="K7" s="655"/>
      <c r="L7" s="640"/>
      <c r="M7" s="641"/>
      <c r="N7" s="641"/>
      <c r="O7" s="641"/>
      <c r="P7" s="641"/>
      <c r="Q7" s="642"/>
      <c r="R7" s="638" t="s">
        <v>241</v>
      </c>
      <c r="S7" s="655"/>
      <c r="T7" s="640"/>
      <c r="U7" s="641"/>
      <c r="V7" s="641"/>
      <c r="W7" s="641"/>
      <c r="X7" s="641"/>
      <c r="Y7" s="642"/>
    </row>
    <row r="8" spans="2:25" ht="15" customHeight="1" x14ac:dyDescent="0.25">
      <c r="B8" s="661" t="s">
        <v>253</v>
      </c>
      <c r="C8" s="661"/>
      <c r="D8" s="228"/>
      <c r="E8" s="143" t="s">
        <v>240</v>
      </c>
      <c r="F8" s="662"/>
      <c r="G8" s="662"/>
      <c r="H8" s="662"/>
      <c r="I8" s="662"/>
      <c r="J8" s="661" t="s">
        <v>253</v>
      </c>
      <c r="K8" s="661"/>
      <c r="L8" s="228"/>
      <c r="M8" s="143" t="s">
        <v>239</v>
      </c>
      <c r="N8" s="662"/>
      <c r="O8" s="662"/>
      <c r="P8" s="662"/>
      <c r="Q8" s="662"/>
      <c r="R8" s="661" t="s">
        <v>253</v>
      </c>
      <c r="S8" s="661"/>
      <c r="T8" s="228"/>
      <c r="U8" s="143" t="s">
        <v>239</v>
      </c>
      <c r="V8" s="662"/>
      <c r="W8" s="662"/>
      <c r="X8" s="662"/>
      <c r="Y8" s="662"/>
    </row>
    <row r="9" spans="2:25" s="30" customFormat="1" ht="14.1" customHeight="1" x14ac:dyDescent="0.25">
      <c r="B9" s="656"/>
      <c r="C9" s="656"/>
      <c r="D9" s="656"/>
      <c r="E9" s="656"/>
      <c r="F9" s="656"/>
      <c r="G9" s="656"/>
      <c r="H9" s="656"/>
      <c r="I9" s="656"/>
      <c r="J9" s="658"/>
      <c r="K9" s="658"/>
      <c r="L9" s="658"/>
      <c r="M9" s="658"/>
      <c r="N9" s="658"/>
      <c r="O9" s="658"/>
      <c r="P9" s="658"/>
      <c r="Q9" s="658"/>
      <c r="R9" s="659"/>
      <c r="S9" s="659"/>
      <c r="T9" s="659"/>
      <c r="U9" s="659"/>
      <c r="V9" s="659"/>
      <c r="W9" s="659"/>
      <c r="X9" s="659"/>
      <c r="Y9" s="660"/>
    </row>
    <row r="10" spans="2:25" s="30" customFormat="1" ht="14.1" customHeight="1" x14ac:dyDescent="0.25">
      <c r="B10" s="657"/>
      <c r="C10" s="657"/>
      <c r="D10" s="657"/>
      <c r="E10" s="657"/>
      <c r="F10" s="657"/>
      <c r="G10" s="657"/>
      <c r="H10" s="657"/>
      <c r="I10" s="657"/>
      <c r="J10" s="658"/>
      <c r="K10" s="658"/>
      <c r="L10" s="658"/>
      <c r="M10" s="658"/>
      <c r="N10" s="658"/>
      <c r="O10" s="658"/>
      <c r="P10" s="658"/>
      <c r="Q10" s="658"/>
      <c r="R10" s="659"/>
      <c r="S10" s="659"/>
      <c r="T10" s="659"/>
      <c r="U10" s="659"/>
      <c r="V10" s="659"/>
      <c r="W10" s="659"/>
      <c r="X10" s="659"/>
      <c r="Y10" s="660"/>
    </row>
    <row r="11" spans="2:25" s="30" customFormat="1" ht="14.1" customHeight="1" x14ac:dyDescent="0.25">
      <c r="B11" s="657"/>
      <c r="C11" s="657"/>
      <c r="D11" s="657"/>
      <c r="E11" s="657"/>
      <c r="F11" s="657"/>
      <c r="G11" s="657"/>
      <c r="H11" s="657"/>
      <c r="I11" s="657"/>
      <c r="J11" s="658"/>
      <c r="K11" s="658"/>
      <c r="L11" s="658"/>
      <c r="M11" s="658"/>
      <c r="N11" s="658"/>
      <c r="O11" s="658"/>
      <c r="P11" s="658"/>
      <c r="Q11" s="658"/>
      <c r="R11" s="659"/>
      <c r="S11" s="659"/>
      <c r="T11" s="659"/>
      <c r="U11" s="659"/>
      <c r="V11" s="659"/>
      <c r="W11" s="659"/>
      <c r="X11" s="659"/>
      <c r="Y11" s="660"/>
    </row>
    <row r="12" spans="2:25" s="30" customFormat="1" ht="14.1" customHeight="1" x14ac:dyDescent="0.25">
      <c r="B12" s="657"/>
      <c r="C12" s="657"/>
      <c r="D12" s="657"/>
      <c r="E12" s="657"/>
      <c r="F12" s="657"/>
      <c r="G12" s="657"/>
      <c r="H12" s="657"/>
      <c r="I12" s="657"/>
      <c r="J12" s="658"/>
      <c r="K12" s="658"/>
      <c r="L12" s="658"/>
      <c r="M12" s="658"/>
      <c r="N12" s="658"/>
      <c r="O12" s="658"/>
      <c r="P12" s="658"/>
      <c r="Q12" s="658"/>
      <c r="R12" s="659"/>
      <c r="S12" s="659"/>
      <c r="T12" s="659"/>
      <c r="U12" s="659"/>
      <c r="V12" s="659"/>
      <c r="W12" s="659"/>
      <c r="X12" s="659"/>
      <c r="Y12" s="660"/>
    </row>
    <row r="13" spans="2:25" s="30" customFormat="1" ht="14.1" customHeight="1" x14ac:dyDescent="0.25">
      <c r="B13" s="657"/>
      <c r="C13" s="657"/>
      <c r="D13" s="657"/>
      <c r="E13" s="657"/>
      <c r="F13" s="657"/>
      <c r="G13" s="657"/>
      <c r="H13" s="657"/>
      <c r="I13" s="657"/>
      <c r="J13" s="658"/>
      <c r="K13" s="658"/>
      <c r="L13" s="658"/>
      <c r="M13" s="658"/>
      <c r="N13" s="658"/>
      <c r="O13" s="658"/>
      <c r="P13" s="658"/>
      <c r="Q13" s="658"/>
      <c r="R13" s="659"/>
      <c r="S13" s="659"/>
      <c r="T13" s="659"/>
      <c r="U13" s="659"/>
      <c r="V13" s="659"/>
      <c r="W13" s="659"/>
      <c r="X13" s="659"/>
      <c r="Y13" s="660"/>
    </row>
    <row r="14" spans="2:25" s="30" customFormat="1" ht="14.1" customHeight="1" x14ac:dyDescent="0.25">
      <c r="B14" s="657"/>
      <c r="C14" s="657"/>
      <c r="D14" s="657"/>
      <c r="E14" s="657"/>
      <c r="F14" s="657"/>
      <c r="G14" s="657"/>
      <c r="H14" s="657"/>
      <c r="I14" s="657"/>
      <c r="J14" s="658"/>
      <c r="K14" s="658"/>
      <c r="L14" s="658"/>
      <c r="M14" s="658"/>
      <c r="N14" s="658"/>
      <c r="O14" s="658"/>
      <c r="P14" s="658"/>
      <c r="Q14" s="658"/>
      <c r="R14" s="659"/>
      <c r="S14" s="659"/>
      <c r="T14" s="659"/>
      <c r="U14" s="659"/>
      <c r="V14" s="659"/>
      <c r="W14" s="659"/>
      <c r="X14" s="659"/>
      <c r="Y14" s="660"/>
    </row>
    <row r="15" spans="2:25" s="30" customFormat="1" ht="14.1" customHeight="1" x14ac:dyDescent="0.25">
      <c r="B15" s="657"/>
      <c r="C15" s="657"/>
      <c r="D15" s="657"/>
      <c r="E15" s="657"/>
      <c r="F15" s="657"/>
      <c r="G15" s="657"/>
      <c r="H15" s="657"/>
      <c r="I15" s="657"/>
      <c r="J15" s="658"/>
      <c r="K15" s="658"/>
      <c r="L15" s="658"/>
      <c r="M15" s="658"/>
      <c r="N15" s="658"/>
      <c r="O15" s="658"/>
      <c r="P15" s="658"/>
      <c r="Q15" s="658"/>
      <c r="R15" s="659"/>
      <c r="S15" s="659"/>
      <c r="T15" s="659"/>
      <c r="U15" s="659"/>
      <c r="V15" s="659"/>
      <c r="W15" s="659"/>
      <c r="X15" s="659"/>
      <c r="Y15" s="660"/>
    </row>
    <row r="16" spans="2:25" s="30" customFormat="1" ht="14.1" customHeight="1" x14ac:dyDescent="0.25">
      <c r="B16" s="657"/>
      <c r="C16" s="657"/>
      <c r="D16" s="657"/>
      <c r="E16" s="657"/>
      <c r="F16" s="657"/>
      <c r="G16" s="657"/>
      <c r="H16" s="657"/>
      <c r="I16" s="657"/>
      <c r="J16" s="658"/>
      <c r="K16" s="658"/>
      <c r="L16" s="658"/>
      <c r="M16" s="658"/>
      <c r="N16" s="658"/>
      <c r="O16" s="658"/>
      <c r="P16" s="658"/>
      <c r="Q16" s="658"/>
      <c r="R16" s="659"/>
      <c r="S16" s="659"/>
      <c r="T16" s="659"/>
      <c r="U16" s="659"/>
      <c r="V16" s="659"/>
      <c r="W16" s="659"/>
      <c r="X16" s="659"/>
      <c r="Y16" s="660"/>
    </row>
    <row r="17" spans="2:25" s="30" customFormat="1" ht="14.1" customHeight="1" x14ac:dyDescent="0.25">
      <c r="B17" s="657"/>
      <c r="C17" s="657"/>
      <c r="D17" s="657"/>
      <c r="E17" s="657"/>
      <c r="F17" s="657"/>
      <c r="G17" s="657"/>
      <c r="H17" s="657"/>
      <c r="I17" s="657"/>
      <c r="J17" s="658"/>
      <c r="K17" s="658"/>
      <c r="L17" s="658"/>
      <c r="M17" s="658"/>
      <c r="N17" s="658"/>
      <c r="O17" s="658"/>
      <c r="P17" s="658"/>
      <c r="Q17" s="658"/>
      <c r="R17" s="659"/>
      <c r="S17" s="659"/>
      <c r="T17" s="659"/>
      <c r="U17" s="659"/>
      <c r="V17" s="659"/>
      <c r="W17" s="659"/>
      <c r="X17" s="659"/>
      <c r="Y17" s="660"/>
    </row>
    <row r="18" spans="2:25" s="30" customFormat="1" ht="14.1" customHeight="1" x14ac:dyDescent="0.25">
      <c r="B18" s="657"/>
      <c r="C18" s="657"/>
      <c r="D18" s="657"/>
      <c r="E18" s="657"/>
      <c r="F18" s="657"/>
      <c r="G18" s="657"/>
      <c r="H18" s="657"/>
      <c r="I18" s="657"/>
      <c r="J18" s="658"/>
      <c r="K18" s="658"/>
      <c r="L18" s="658"/>
      <c r="M18" s="658"/>
      <c r="N18" s="658"/>
      <c r="O18" s="658"/>
      <c r="P18" s="658"/>
      <c r="Q18" s="658"/>
      <c r="R18" s="659"/>
      <c r="S18" s="659"/>
      <c r="T18" s="659"/>
      <c r="U18" s="659"/>
      <c r="V18" s="659"/>
      <c r="W18" s="659"/>
      <c r="X18" s="659"/>
      <c r="Y18" s="660"/>
    </row>
    <row r="19" spans="2:25" s="30" customFormat="1" ht="14.1" customHeight="1" x14ac:dyDescent="0.25">
      <c r="B19" s="657"/>
      <c r="C19" s="657"/>
      <c r="D19" s="657"/>
      <c r="E19" s="657"/>
      <c r="F19" s="657"/>
      <c r="G19" s="657"/>
      <c r="H19" s="657"/>
      <c r="I19" s="657"/>
      <c r="J19" s="658"/>
      <c r="K19" s="658"/>
      <c r="L19" s="658"/>
      <c r="M19" s="658"/>
      <c r="N19" s="658"/>
      <c r="O19" s="658"/>
      <c r="P19" s="658"/>
      <c r="Q19" s="658"/>
      <c r="R19" s="659"/>
      <c r="S19" s="659"/>
      <c r="T19" s="659"/>
      <c r="U19" s="659"/>
      <c r="V19" s="659"/>
      <c r="W19" s="659"/>
      <c r="X19" s="659"/>
      <c r="Y19" s="660"/>
    </row>
    <row r="20" spans="2:25" s="30" customFormat="1" ht="14.1" customHeight="1" x14ac:dyDescent="0.25">
      <c r="B20" s="657"/>
      <c r="C20" s="657"/>
      <c r="D20" s="657"/>
      <c r="E20" s="657"/>
      <c r="F20" s="657"/>
      <c r="G20" s="657"/>
      <c r="H20" s="657"/>
      <c r="I20" s="657"/>
      <c r="J20" s="658"/>
      <c r="K20" s="658"/>
      <c r="L20" s="658"/>
      <c r="M20" s="658"/>
      <c r="N20" s="658"/>
      <c r="O20" s="658"/>
      <c r="P20" s="658"/>
      <c r="Q20" s="658"/>
      <c r="R20" s="659"/>
      <c r="S20" s="659"/>
      <c r="T20" s="659"/>
      <c r="U20" s="659"/>
      <c r="V20" s="659"/>
      <c r="W20" s="659"/>
      <c r="X20" s="659"/>
      <c r="Y20" s="660"/>
    </row>
    <row r="21" spans="2:25" s="30" customFormat="1" ht="14.1" customHeight="1" x14ac:dyDescent="0.25">
      <c r="B21" s="657"/>
      <c r="C21" s="657"/>
      <c r="D21" s="657"/>
      <c r="E21" s="657"/>
      <c r="F21" s="657"/>
      <c r="G21" s="657"/>
      <c r="H21" s="657"/>
      <c r="I21" s="657"/>
      <c r="J21" s="658"/>
      <c r="K21" s="658"/>
      <c r="L21" s="658"/>
      <c r="M21" s="658"/>
      <c r="N21" s="658"/>
      <c r="O21" s="658"/>
      <c r="P21" s="658"/>
      <c r="Q21" s="658"/>
      <c r="R21" s="659"/>
      <c r="S21" s="659"/>
      <c r="T21" s="659"/>
      <c r="U21" s="659"/>
      <c r="V21" s="659"/>
      <c r="W21" s="659"/>
      <c r="X21" s="659"/>
      <c r="Y21" s="660"/>
    </row>
    <row r="22" spans="2:25" ht="15" customHeight="1" x14ac:dyDescent="0.25">
      <c r="B22" s="638" t="s">
        <v>245</v>
      </c>
      <c r="C22" s="655"/>
      <c r="D22" s="639"/>
      <c r="E22" s="216"/>
      <c r="F22" s="638" t="s">
        <v>244</v>
      </c>
      <c r="G22" s="655"/>
      <c r="H22" s="639"/>
      <c r="I22" s="216"/>
      <c r="J22" s="638" t="s">
        <v>245</v>
      </c>
      <c r="K22" s="655"/>
      <c r="L22" s="639"/>
      <c r="M22" s="216"/>
      <c r="N22" s="638" t="s">
        <v>244</v>
      </c>
      <c r="O22" s="655"/>
      <c r="P22" s="639"/>
      <c r="Q22" s="216"/>
      <c r="R22" s="638" t="s">
        <v>245</v>
      </c>
      <c r="S22" s="655"/>
      <c r="T22" s="639"/>
      <c r="U22" s="216"/>
      <c r="V22" s="638" t="s">
        <v>244</v>
      </c>
      <c r="W22" s="655"/>
      <c r="X22" s="639"/>
      <c r="Y22" s="216"/>
    </row>
    <row r="23" spans="2:25" ht="15" customHeight="1" x14ac:dyDescent="0.25">
      <c r="B23" s="638" t="s">
        <v>243</v>
      </c>
      <c r="C23" s="655"/>
      <c r="D23" s="216"/>
      <c r="E23" s="640"/>
      <c r="F23" s="642"/>
      <c r="G23" s="638" t="s">
        <v>242</v>
      </c>
      <c r="H23" s="639"/>
      <c r="I23" s="216"/>
      <c r="J23" s="638" t="s">
        <v>243</v>
      </c>
      <c r="K23" s="655"/>
      <c r="L23" s="216"/>
      <c r="M23" s="640"/>
      <c r="N23" s="642"/>
      <c r="O23" s="638" t="s">
        <v>242</v>
      </c>
      <c r="P23" s="639"/>
      <c r="Q23" s="216"/>
      <c r="R23" s="638" t="s">
        <v>243</v>
      </c>
      <c r="S23" s="655"/>
      <c r="T23" s="216"/>
      <c r="U23" s="640"/>
      <c r="V23" s="642"/>
      <c r="W23" s="638" t="s">
        <v>242</v>
      </c>
      <c r="X23" s="639"/>
      <c r="Y23" s="216"/>
    </row>
    <row r="24" spans="2:25" ht="15" customHeight="1" x14ac:dyDescent="0.25">
      <c r="B24" s="638" t="s">
        <v>241</v>
      </c>
      <c r="C24" s="655"/>
      <c r="D24" s="640"/>
      <c r="E24" s="641"/>
      <c r="F24" s="641"/>
      <c r="G24" s="641"/>
      <c r="H24" s="641"/>
      <c r="I24" s="642"/>
      <c r="J24" s="638" t="s">
        <v>241</v>
      </c>
      <c r="K24" s="655"/>
      <c r="L24" s="640"/>
      <c r="M24" s="641"/>
      <c r="N24" s="641"/>
      <c r="O24" s="641"/>
      <c r="P24" s="641"/>
      <c r="Q24" s="642"/>
      <c r="R24" s="638" t="s">
        <v>241</v>
      </c>
      <c r="S24" s="655"/>
      <c r="T24" s="640"/>
      <c r="U24" s="641"/>
      <c r="V24" s="641"/>
      <c r="W24" s="641"/>
      <c r="X24" s="641"/>
      <c r="Y24" s="642"/>
    </row>
    <row r="25" spans="2:25" ht="15" customHeight="1" x14ac:dyDescent="0.25">
      <c r="B25" s="661" t="s">
        <v>253</v>
      </c>
      <c r="C25" s="661"/>
      <c r="D25" s="228"/>
      <c r="E25" s="143" t="s">
        <v>239</v>
      </c>
      <c r="F25" s="662"/>
      <c r="G25" s="662"/>
      <c r="H25" s="662"/>
      <c r="I25" s="662"/>
      <c r="J25" s="661" t="s">
        <v>253</v>
      </c>
      <c r="K25" s="661"/>
      <c r="L25" s="228"/>
      <c r="M25" s="143" t="s">
        <v>239</v>
      </c>
      <c r="N25" s="662"/>
      <c r="O25" s="662"/>
      <c r="P25" s="662"/>
      <c r="Q25" s="662"/>
      <c r="R25" s="661" t="s">
        <v>253</v>
      </c>
      <c r="S25" s="661"/>
      <c r="T25" s="228"/>
      <c r="U25" s="143" t="s">
        <v>239</v>
      </c>
      <c r="V25" s="662"/>
      <c r="W25" s="662"/>
      <c r="X25" s="662"/>
      <c r="Y25" s="662"/>
    </row>
    <row r="26" spans="2:25" s="30" customFormat="1" ht="14.1" customHeight="1" x14ac:dyDescent="0.25">
      <c r="B26" s="656"/>
      <c r="C26" s="656"/>
      <c r="D26" s="656"/>
      <c r="E26" s="656"/>
      <c r="F26" s="656"/>
      <c r="G26" s="656"/>
      <c r="H26" s="656"/>
      <c r="I26" s="656"/>
      <c r="J26" s="658"/>
      <c r="K26" s="658"/>
      <c r="L26" s="658"/>
      <c r="M26" s="658"/>
      <c r="N26" s="658"/>
      <c r="O26" s="658"/>
      <c r="P26" s="658"/>
      <c r="Q26" s="658"/>
      <c r="R26" s="659"/>
      <c r="S26" s="659"/>
      <c r="T26" s="659"/>
      <c r="U26" s="659"/>
      <c r="V26" s="659"/>
      <c r="W26" s="659"/>
      <c r="X26" s="659"/>
      <c r="Y26" s="660"/>
    </row>
    <row r="27" spans="2:25" s="30" customFormat="1" ht="14.1" customHeight="1" x14ac:dyDescent="0.25">
      <c r="B27" s="657"/>
      <c r="C27" s="657"/>
      <c r="D27" s="657"/>
      <c r="E27" s="657"/>
      <c r="F27" s="657"/>
      <c r="G27" s="657"/>
      <c r="H27" s="657"/>
      <c r="I27" s="657"/>
      <c r="J27" s="658"/>
      <c r="K27" s="658"/>
      <c r="L27" s="658"/>
      <c r="M27" s="658"/>
      <c r="N27" s="658"/>
      <c r="O27" s="658"/>
      <c r="P27" s="658"/>
      <c r="Q27" s="658"/>
      <c r="R27" s="659"/>
      <c r="S27" s="659"/>
      <c r="T27" s="659"/>
      <c r="U27" s="659"/>
      <c r="V27" s="659"/>
      <c r="W27" s="659"/>
      <c r="X27" s="659"/>
      <c r="Y27" s="660"/>
    </row>
    <row r="28" spans="2:25" s="30" customFormat="1" ht="14.1" customHeight="1" x14ac:dyDescent="0.25">
      <c r="B28" s="657"/>
      <c r="C28" s="657"/>
      <c r="D28" s="657"/>
      <c r="E28" s="657"/>
      <c r="F28" s="657"/>
      <c r="G28" s="657"/>
      <c r="H28" s="657"/>
      <c r="I28" s="657"/>
      <c r="J28" s="658"/>
      <c r="K28" s="658"/>
      <c r="L28" s="658"/>
      <c r="M28" s="658"/>
      <c r="N28" s="658"/>
      <c r="O28" s="658"/>
      <c r="P28" s="658"/>
      <c r="Q28" s="658"/>
      <c r="R28" s="659"/>
      <c r="S28" s="659"/>
      <c r="T28" s="659"/>
      <c r="U28" s="659"/>
      <c r="V28" s="659"/>
      <c r="W28" s="659"/>
      <c r="X28" s="659"/>
      <c r="Y28" s="660"/>
    </row>
    <row r="29" spans="2:25" s="30" customFormat="1" ht="14.1" customHeight="1" x14ac:dyDescent="0.25">
      <c r="B29" s="657"/>
      <c r="C29" s="657"/>
      <c r="D29" s="657"/>
      <c r="E29" s="657"/>
      <c r="F29" s="657"/>
      <c r="G29" s="657"/>
      <c r="H29" s="657"/>
      <c r="I29" s="657"/>
      <c r="J29" s="658"/>
      <c r="K29" s="658"/>
      <c r="L29" s="658"/>
      <c r="M29" s="658"/>
      <c r="N29" s="658"/>
      <c r="O29" s="658"/>
      <c r="P29" s="658"/>
      <c r="Q29" s="658"/>
      <c r="R29" s="659"/>
      <c r="S29" s="659"/>
      <c r="T29" s="659"/>
      <c r="U29" s="659"/>
      <c r="V29" s="659"/>
      <c r="W29" s="659"/>
      <c r="X29" s="659"/>
      <c r="Y29" s="660"/>
    </row>
    <row r="30" spans="2:25" s="30" customFormat="1" ht="14.1" customHeight="1" x14ac:dyDescent="0.25">
      <c r="B30" s="657"/>
      <c r="C30" s="657"/>
      <c r="D30" s="657"/>
      <c r="E30" s="657"/>
      <c r="F30" s="657"/>
      <c r="G30" s="657"/>
      <c r="H30" s="657"/>
      <c r="I30" s="657"/>
      <c r="J30" s="658"/>
      <c r="K30" s="658"/>
      <c r="L30" s="658"/>
      <c r="M30" s="658"/>
      <c r="N30" s="658"/>
      <c r="O30" s="658"/>
      <c r="P30" s="658"/>
      <c r="Q30" s="658"/>
      <c r="R30" s="659"/>
      <c r="S30" s="659"/>
      <c r="T30" s="659"/>
      <c r="U30" s="659"/>
      <c r="V30" s="659"/>
      <c r="W30" s="659"/>
      <c r="X30" s="659"/>
      <c r="Y30" s="660"/>
    </row>
    <row r="31" spans="2:25" s="30" customFormat="1" ht="14.1" customHeight="1" x14ac:dyDescent="0.25">
      <c r="B31" s="657"/>
      <c r="C31" s="657"/>
      <c r="D31" s="657"/>
      <c r="E31" s="657"/>
      <c r="F31" s="657"/>
      <c r="G31" s="657"/>
      <c r="H31" s="657"/>
      <c r="I31" s="657"/>
      <c r="J31" s="658"/>
      <c r="K31" s="658"/>
      <c r="L31" s="658"/>
      <c r="M31" s="658"/>
      <c r="N31" s="658"/>
      <c r="O31" s="658"/>
      <c r="P31" s="658"/>
      <c r="Q31" s="658"/>
      <c r="R31" s="659"/>
      <c r="S31" s="659"/>
      <c r="T31" s="659"/>
      <c r="U31" s="659"/>
      <c r="V31" s="659"/>
      <c r="W31" s="659"/>
      <c r="X31" s="659"/>
      <c r="Y31" s="660"/>
    </row>
    <row r="32" spans="2:25" s="30" customFormat="1" ht="14.1" customHeight="1" x14ac:dyDescent="0.25">
      <c r="B32" s="657"/>
      <c r="C32" s="657"/>
      <c r="D32" s="657"/>
      <c r="E32" s="657"/>
      <c r="F32" s="657"/>
      <c r="G32" s="657"/>
      <c r="H32" s="657"/>
      <c r="I32" s="657"/>
      <c r="J32" s="658"/>
      <c r="K32" s="658"/>
      <c r="L32" s="658"/>
      <c r="M32" s="658"/>
      <c r="N32" s="658"/>
      <c r="O32" s="658"/>
      <c r="P32" s="658"/>
      <c r="Q32" s="658"/>
      <c r="R32" s="659"/>
      <c r="S32" s="659"/>
      <c r="T32" s="659"/>
      <c r="U32" s="659"/>
      <c r="V32" s="659"/>
      <c r="W32" s="659"/>
      <c r="X32" s="659"/>
      <c r="Y32" s="660"/>
    </row>
    <row r="33" spans="2:25" s="30" customFormat="1" ht="14.1" customHeight="1" x14ac:dyDescent="0.25">
      <c r="B33" s="657"/>
      <c r="C33" s="657"/>
      <c r="D33" s="657"/>
      <c r="E33" s="657"/>
      <c r="F33" s="657"/>
      <c r="G33" s="657"/>
      <c r="H33" s="657"/>
      <c r="I33" s="657"/>
      <c r="J33" s="658"/>
      <c r="K33" s="658"/>
      <c r="L33" s="658"/>
      <c r="M33" s="658"/>
      <c r="N33" s="658"/>
      <c r="O33" s="658"/>
      <c r="P33" s="658"/>
      <c r="Q33" s="658"/>
      <c r="R33" s="659"/>
      <c r="S33" s="659"/>
      <c r="T33" s="659"/>
      <c r="U33" s="659"/>
      <c r="V33" s="659"/>
      <c r="W33" s="659"/>
      <c r="X33" s="659"/>
      <c r="Y33" s="660"/>
    </row>
    <row r="34" spans="2:25" s="30" customFormat="1" ht="14.1" customHeight="1" x14ac:dyDescent="0.25">
      <c r="B34" s="657"/>
      <c r="C34" s="657"/>
      <c r="D34" s="657"/>
      <c r="E34" s="657"/>
      <c r="F34" s="657"/>
      <c r="G34" s="657"/>
      <c r="H34" s="657"/>
      <c r="I34" s="657"/>
      <c r="J34" s="658"/>
      <c r="K34" s="658"/>
      <c r="L34" s="658"/>
      <c r="M34" s="658"/>
      <c r="N34" s="658"/>
      <c r="O34" s="658"/>
      <c r="P34" s="658"/>
      <c r="Q34" s="658"/>
      <c r="R34" s="659"/>
      <c r="S34" s="659"/>
      <c r="T34" s="659"/>
      <c r="U34" s="659"/>
      <c r="V34" s="659"/>
      <c r="W34" s="659"/>
      <c r="X34" s="659"/>
      <c r="Y34" s="660"/>
    </row>
    <row r="35" spans="2:25" s="30" customFormat="1" ht="14.1" customHeight="1" x14ac:dyDescent="0.25">
      <c r="B35" s="657"/>
      <c r="C35" s="657"/>
      <c r="D35" s="657"/>
      <c r="E35" s="657"/>
      <c r="F35" s="657"/>
      <c r="G35" s="657"/>
      <c r="H35" s="657"/>
      <c r="I35" s="657"/>
      <c r="J35" s="658"/>
      <c r="K35" s="658"/>
      <c r="L35" s="658"/>
      <c r="M35" s="658"/>
      <c r="N35" s="658"/>
      <c r="O35" s="658"/>
      <c r="P35" s="658"/>
      <c r="Q35" s="658"/>
      <c r="R35" s="659"/>
      <c r="S35" s="659"/>
      <c r="T35" s="659"/>
      <c r="U35" s="659"/>
      <c r="V35" s="659"/>
      <c r="W35" s="659"/>
      <c r="X35" s="659"/>
      <c r="Y35" s="660"/>
    </row>
    <row r="36" spans="2:25" s="30" customFormat="1" ht="14.1" customHeight="1" x14ac:dyDescent="0.25">
      <c r="B36" s="657"/>
      <c r="C36" s="657"/>
      <c r="D36" s="657"/>
      <c r="E36" s="657"/>
      <c r="F36" s="657"/>
      <c r="G36" s="657"/>
      <c r="H36" s="657"/>
      <c r="I36" s="657"/>
      <c r="J36" s="658"/>
      <c r="K36" s="658"/>
      <c r="L36" s="658"/>
      <c r="M36" s="658"/>
      <c r="N36" s="658"/>
      <c r="O36" s="658"/>
      <c r="P36" s="658"/>
      <c r="Q36" s="658"/>
      <c r="R36" s="659"/>
      <c r="S36" s="659"/>
      <c r="T36" s="659"/>
      <c r="U36" s="659"/>
      <c r="V36" s="659"/>
      <c r="W36" s="659"/>
      <c r="X36" s="659"/>
      <c r="Y36" s="660"/>
    </row>
    <row r="37" spans="2:25" s="30" customFormat="1" ht="14.1" customHeight="1" x14ac:dyDescent="0.25">
      <c r="B37" s="657"/>
      <c r="C37" s="657"/>
      <c r="D37" s="657"/>
      <c r="E37" s="657"/>
      <c r="F37" s="657"/>
      <c r="G37" s="657"/>
      <c r="H37" s="657"/>
      <c r="I37" s="657"/>
      <c r="J37" s="658"/>
      <c r="K37" s="658"/>
      <c r="L37" s="658"/>
      <c r="M37" s="658"/>
      <c r="N37" s="658"/>
      <c r="O37" s="658"/>
      <c r="P37" s="658"/>
      <c r="Q37" s="658"/>
      <c r="R37" s="659"/>
      <c r="S37" s="659"/>
      <c r="T37" s="659"/>
      <c r="U37" s="659"/>
      <c r="V37" s="659"/>
      <c r="W37" s="659"/>
      <c r="X37" s="659"/>
      <c r="Y37" s="660"/>
    </row>
    <row r="38" spans="2:25" s="30" customFormat="1" ht="14.1" customHeight="1" x14ac:dyDescent="0.25">
      <c r="B38" s="657"/>
      <c r="C38" s="657"/>
      <c r="D38" s="657"/>
      <c r="E38" s="657"/>
      <c r="F38" s="657"/>
      <c r="G38" s="657"/>
      <c r="H38" s="657"/>
      <c r="I38" s="657"/>
      <c r="J38" s="658"/>
      <c r="K38" s="658"/>
      <c r="L38" s="658"/>
      <c r="M38" s="658"/>
      <c r="N38" s="658"/>
      <c r="O38" s="658"/>
      <c r="P38" s="658"/>
      <c r="Q38" s="658"/>
      <c r="R38" s="659"/>
      <c r="S38" s="659"/>
      <c r="T38" s="659"/>
      <c r="U38" s="659"/>
      <c r="V38" s="659"/>
      <c r="W38" s="659"/>
      <c r="X38" s="659"/>
      <c r="Y38" s="660"/>
    </row>
    <row r="39" spans="2:25" ht="15" customHeight="1" x14ac:dyDescent="0.25">
      <c r="B39" s="638" t="s">
        <v>245</v>
      </c>
      <c r="C39" s="655"/>
      <c r="D39" s="639"/>
      <c r="E39" s="216"/>
      <c r="F39" s="638" t="s">
        <v>244</v>
      </c>
      <c r="G39" s="655"/>
      <c r="H39" s="639"/>
      <c r="I39" s="216"/>
      <c r="J39" s="638" t="s">
        <v>245</v>
      </c>
      <c r="K39" s="655"/>
      <c r="L39" s="639"/>
      <c r="M39" s="216"/>
      <c r="N39" s="638" t="s">
        <v>244</v>
      </c>
      <c r="O39" s="655"/>
      <c r="P39" s="639"/>
      <c r="Q39" s="216"/>
      <c r="R39" s="638" t="s">
        <v>245</v>
      </c>
      <c r="S39" s="655"/>
      <c r="T39" s="639"/>
      <c r="U39" s="216"/>
      <c r="V39" s="638" t="s">
        <v>244</v>
      </c>
      <c r="W39" s="655"/>
      <c r="X39" s="639"/>
      <c r="Y39" s="216"/>
    </row>
    <row r="40" spans="2:25" ht="15" customHeight="1" x14ac:dyDescent="0.25">
      <c r="B40" s="638" t="s">
        <v>243</v>
      </c>
      <c r="C40" s="655"/>
      <c r="D40" s="216"/>
      <c r="E40" s="640"/>
      <c r="F40" s="642"/>
      <c r="G40" s="638" t="s">
        <v>242</v>
      </c>
      <c r="H40" s="639"/>
      <c r="I40" s="216"/>
      <c r="J40" s="638" t="s">
        <v>243</v>
      </c>
      <c r="K40" s="655"/>
      <c r="L40" s="216"/>
      <c r="M40" s="640"/>
      <c r="N40" s="642"/>
      <c r="O40" s="638" t="s">
        <v>242</v>
      </c>
      <c r="P40" s="639"/>
      <c r="Q40" s="216"/>
      <c r="R40" s="638" t="s">
        <v>243</v>
      </c>
      <c r="S40" s="655"/>
      <c r="T40" s="216"/>
      <c r="U40" s="640"/>
      <c r="V40" s="642"/>
      <c r="W40" s="638" t="s">
        <v>242</v>
      </c>
      <c r="X40" s="639"/>
      <c r="Y40" s="216"/>
    </row>
    <row r="41" spans="2:25" ht="15" customHeight="1" x14ac:dyDescent="0.25">
      <c r="B41" s="638" t="s">
        <v>241</v>
      </c>
      <c r="C41" s="655"/>
      <c r="D41" s="640"/>
      <c r="E41" s="641"/>
      <c r="F41" s="641"/>
      <c r="G41" s="641"/>
      <c r="H41" s="641"/>
      <c r="I41" s="642"/>
      <c r="J41" s="638" t="s">
        <v>241</v>
      </c>
      <c r="K41" s="655"/>
      <c r="L41" s="640"/>
      <c r="M41" s="641"/>
      <c r="N41" s="641"/>
      <c r="O41" s="641"/>
      <c r="P41" s="641"/>
      <c r="Q41" s="642"/>
      <c r="R41" s="638" t="s">
        <v>241</v>
      </c>
      <c r="S41" s="655"/>
      <c r="T41" s="640"/>
      <c r="U41" s="641"/>
      <c r="V41" s="641"/>
      <c r="W41" s="641"/>
      <c r="X41" s="641"/>
      <c r="Y41" s="642"/>
    </row>
    <row r="42" spans="2:25" ht="15" customHeight="1" x14ac:dyDescent="0.25">
      <c r="B42" s="661" t="s">
        <v>253</v>
      </c>
      <c r="C42" s="661"/>
      <c r="D42" s="228"/>
      <c r="E42" s="143" t="s">
        <v>239</v>
      </c>
      <c r="F42" s="662"/>
      <c r="G42" s="662"/>
      <c r="H42" s="662"/>
      <c r="I42" s="662"/>
      <c r="J42" s="661" t="s">
        <v>253</v>
      </c>
      <c r="K42" s="661"/>
      <c r="L42" s="228"/>
      <c r="M42" s="143" t="s">
        <v>239</v>
      </c>
      <c r="N42" s="662"/>
      <c r="O42" s="662"/>
      <c r="P42" s="662"/>
      <c r="Q42" s="662"/>
      <c r="R42" s="661" t="s">
        <v>253</v>
      </c>
      <c r="S42" s="661"/>
      <c r="T42" s="228"/>
      <c r="U42" s="143" t="s">
        <v>239</v>
      </c>
      <c r="V42" s="662"/>
      <c r="W42" s="662"/>
      <c r="X42" s="662"/>
      <c r="Y42" s="662"/>
    </row>
    <row r="43" spans="2:25" s="30" customFormat="1" ht="14.1" customHeight="1" x14ac:dyDescent="0.25">
      <c r="B43" s="657"/>
      <c r="C43" s="657"/>
      <c r="D43" s="657"/>
      <c r="E43" s="657"/>
      <c r="F43" s="657"/>
      <c r="G43" s="657"/>
      <c r="H43" s="657"/>
      <c r="I43" s="657"/>
      <c r="J43" s="658"/>
      <c r="K43" s="658"/>
      <c r="L43" s="658"/>
      <c r="M43" s="658"/>
      <c r="N43" s="658"/>
      <c r="O43" s="658"/>
      <c r="P43" s="658"/>
      <c r="Q43" s="658"/>
      <c r="R43" s="677"/>
      <c r="S43" s="677"/>
      <c r="T43" s="677"/>
      <c r="U43" s="677"/>
      <c r="V43" s="677"/>
      <c r="W43" s="677"/>
      <c r="X43" s="677"/>
      <c r="Y43" s="677"/>
    </row>
    <row r="44" spans="2:25" s="30" customFormat="1" ht="14.1" customHeight="1" x14ac:dyDescent="0.25">
      <c r="B44" s="657"/>
      <c r="C44" s="657"/>
      <c r="D44" s="657"/>
      <c r="E44" s="657"/>
      <c r="F44" s="657"/>
      <c r="G44" s="657"/>
      <c r="H44" s="657"/>
      <c r="I44" s="657"/>
      <c r="J44" s="658"/>
      <c r="K44" s="658"/>
      <c r="L44" s="658"/>
      <c r="M44" s="658"/>
      <c r="N44" s="658"/>
      <c r="O44" s="658"/>
      <c r="P44" s="658"/>
      <c r="Q44" s="658"/>
      <c r="R44" s="677"/>
      <c r="S44" s="677"/>
      <c r="T44" s="677"/>
      <c r="U44" s="677"/>
      <c r="V44" s="677"/>
      <c r="W44" s="677"/>
      <c r="X44" s="677"/>
      <c r="Y44" s="677"/>
    </row>
    <row r="45" spans="2:25" s="30" customFormat="1" ht="14.1" customHeight="1" x14ac:dyDescent="0.25">
      <c r="B45" s="657"/>
      <c r="C45" s="657"/>
      <c r="D45" s="657"/>
      <c r="E45" s="657"/>
      <c r="F45" s="657"/>
      <c r="G45" s="657"/>
      <c r="H45" s="657"/>
      <c r="I45" s="657"/>
      <c r="J45" s="658"/>
      <c r="K45" s="658"/>
      <c r="L45" s="658"/>
      <c r="M45" s="658"/>
      <c r="N45" s="658"/>
      <c r="O45" s="658"/>
      <c r="P45" s="658"/>
      <c r="Q45" s="658"/>
      <c r="R45" s="677"/>
      <c r="S45" s="677"/>
      <c r="T45" s="677"/>
      <c r="U45" s="677"/>
      <c r="V45" s="677"/>
      <c r="W45" s="677"/>
      <c r="X45" s="677"/>
      <c r="Y45" s="677"/>
    </row>
    <row r="46" spans="2:25" s="30" customFormat="1" ht="14.1" customHeight="1" x14ac:dyDescent="0.25">
      <c r="B46" s="657"/>
      <c r="C46" s="657"/>
      <c r="D46" s="657"/>
      <c r="E46" s="657"/>
      <c r="F46" s="657"/>
      <c r="G46" s="657"/>
      <c r="H46" s="657"/>
      <c r="I46" s="657"/>
      <c r="J46" s="658"/>
      <c r="K46" s="658"/>
      <c r="L46" s="658"/>
      <c r="M46" s="658"/>
      <c r="N46" s="658"/>
      <c r="O46" s="658"/>
      <c r="P46" s="658"/>
      <c r="Q46" s="658"/>
      <c r="R46" s="677"/>
      <c r="S46" s="677"/>
      <c r="T46" s="677"/>
      <c r="U46" s="677"/>
      <c r="V46" s="677"/>
      <c r="W46" s="677"/>
      <c r="X46" s="677"/>
      <c r="Y46" s="677"/>
    </row>
    <row r="47" spans="2:25" s="30" customFormat="1" ht="14.1" customHeight="1" x14ac:dyDescent="0.25">
      <c r="B47" s="657"/>
      <c r="C47" s="657"/>
      <c r="D47" s="657"/>
      <c r="E47" s="657"/>
      <c r="F47" s="657"/>
      <c r="G47" s="657"/>
      <c r="H47" s="657"/>
      <c r="I47" s="657"/>
      <c r="J47" s="658"/>
      <c r="K47" s="658"/>
      <c r="L47" s="658"/>
      <c r="M47" s="658"/>
      <c r="N47" s="658"/>
      <c r="O47" s="658"/>
      <c r="P47" s="658"/>
      <c r="Q47" s="658"/>
      <c r="R47" s="677"/>
      <c r="S47" s="677"/>
      <c r="T47" s="677"/>
      <c r="U47" s="677"/>
      <c r="V47" s="677"/>
      <c r="W47" s="677"/>
      <c r="X47" s="677"/>
      <c r="Y47" s="677"/>
    </row>
    <row r="48" spans="2:25" s="30" customFormat="1" ht="14.1" customHeight="1" x14ac:dyDescent="0.25">
      <c r="B48" s="657"/>
      <c r="C48" s="657"/>
      <c r="D48" s="657"/>
      <c r="E48" s="657"/>
      <c r="F48" s="657"/>
      <c r="G48" s="657"/>
      <c r="H48" s="657"/>
      <c r="I48" s="657"/>
      <c r="J48" s="658"/>
      <c r="K48" s="658"/>
      <c r="L48" s="658"/>
      <c r="M48" s="658"/>
      <c r="N48" s="658"/>
      <c r="O48" s="658"/>
      <c r="P48" s="658"/>
      <c r="Q48" s="658"/>
      <c r="R48" s="677"/>
      <c r="S48" s="677"/>
      <c r="T48" s="677"/>
      <c r="U48" s="677"/>
      <c r="V48" s="677"/>
      <c r="W48" s="677"/>
      <c r="X48" s="677"/>
      <c r="Y48" s="677"/>
    </row>
    <row r="49" spans="2:26" s="30" customFormat="1" ht="14.1" customHeight="1" x14ac:dyDescent="0.25">
      <c r="B49" s="657"/>
      <c r="C49" s="657"/>
      <c r="D49" s="657"/>
      <c r="E49" s="657"/>
      <c r="F49" s="657"/>
      <c r="G49" s="657"/>
      <c r="H49" s="657"/>
      <c r="I49" s="657"/>
      <c r="J49" s="658"/>
      <c r="K49" s="658"/>
      <c r="L49" s="658"/>
      <c r="M49" s="658"/>
      <c r="N49" s="658"/>
      <c r="O49" s="658"/>
      <c r="P49" s="658"/>
      <c r="Q49" s="658"/>
      <c r="R49" s="677"/>
      <c r="S49" s="677"/>
      <c r="T49" s="677"/>
      <c r="U49" s="677"/>
      <c r="V49" s="677"/>
      <c r="W49" s="677"/>
      <c r="X49" s="677"/>
      <c r="Y49" s="677"/>
    </row>
    <row r="50" spans="2:26" s="30" customFormat="1" ht="14.1" customHeight="1" x14ac:dyDescent="0.25">
      <c r="B50" s="657"/>
      <c r="C50" s="657"/>
      <c r="D50" s="657"/>
      <c r="E50" s="657"/>
      <c r="F50" s="657"/>
      <c r="G50" s="657"/>
      <c r="H50" s="657"/>
      <c r="I50" s="657"/>
      <c r="J50" s="658"/>
      <c r="K50" s="658"/>
      <c r="L50" s="658"/>
      <c r="M50" s="658"/>
      <c r="N50" s="658"/>
      <c r="O50" s="658"/>
      <c r="P50" s="658"/>
      <c r="Q50" s="658"/>
      <c r="R50" s="677"/>
      <c r="S50" s="677"/>
      <c r="T50" s="677"/>
      <c r="U50" s="677"/>
      <c r="V50" s="677"/>
      <c r="W50" s="677"/>
      <c r="X50" s="677"/>
      <c r="Y50" s="677"/>
    </row>
    <row r="51" spans="2:26" s="30" customFormat="1" ht="14.1" customHeight="1" x14ac:dyDescent="0.25">
      <c r="B51" s="657"/>
      <c r="C51" s="657"/>
      <c r="D51" s="657"/>
      <c r="E51" s="657"/>
      <c r="F51" s="657"/>
      <c r="G51" s="657"/>
      <c r="H51" s="657"/>
      <c r="I51" s="657"/>
      <c r="J51" s="658"/>
      <c r="K51" s="658"/>
      <c r="L51" s="658"/>
      <c r="M51" s="658"/>
      <c r="N51" s="658"/>
      <c r="O51" s="658"/>
      <c r="P51" s="658"/>
      <c r="Q51" s="658"/>
      <c r="R51" s="677"/>
      <c r="S51" s="677"/>
      <c r="T51" s="677"/>
      <c r="U51" s="677"/>
      <c r="V51" s="677"/>
      <c r="W51" s="677"/>
      <c r="X51" s="677"/>
      <c r="Y51" s="677"/>
    </row>
    <row r="52" spans="2:26" s="30" customFormat="1" ht="14.1" customHeight="1" x14ac:dyDescent="0.25">
      <c r="B52" s="657"/>
      <c r="C52" s="657"/>
      <c r="D52" s="657"/>
      <c r="E52" s="657"/>
      <c r="F52" s="657"/>
      <c r="G52" s="657"/>
      <c r="H52" s="657"/>
      <c r="I52" s="657"/>
      <c r="J52" s="658"/>
      <c r="K52" s="658"/>
      <c r="L52" s="658"/>
      <c r="M52" s="658"/>
      <c r="N52" s="658"/>
      <c r="O52" s="658"/>
      <c r="P52" s="658"/>
      <c r="Q52" s="658"/>
      <c r="R52" s="677"/>
      <c r="S52" s="677"/>
      <c r="T52" s="677"/>
      <c r="U52" s="677"/>
      <c r="V52" s="677"/>
      <c r="W52" s="677"/>
      <c r="X52" s="677"/>
      <c r="Y52" s="677"/>
    </row>
    <row r="53" spans="2:26" s="30" customFormat="1" ht="14.1" customHeight="1" x14ac:dyDescent="0.25">
      <c r="B53" s="657"/>
      <c r="C53" s="657"/>
      <c r="D53" s="657"/>
      <c r="E53" s="657"/>
      <c r="F53" s="657"/>
      <c r="G53" s="657"/>
      <c r="H53" s="657"/>
      <c r="I53" s="657"/>
      <c r="J53" s="658"/>
      <c r="K53" s="658"/>
      <c r="L53" s="658"/>
      <c r="M53" s="658"/>
      <c r="N53" s="658"/>
      <c r="O53" s="658"/>
      <c r="P53" s="658"/>
      <c r="Q53" s="658"/>
      <c r="R53" s="677"/>
      <c r="S53" s="677"/>
      <c r="T53" s="677"/>
      <c r="U53" s="677"/>
      <c r="V53" s="677"/>
      <c r="W53" s="677"/>
      <c r="X53" s="677"/>
      <c r="Y53" s="677"/>
    </row>
    <row r="54" spans="2:26" s="30" customFormat="1" ht="14.1" customHeight="1" x14ac:dyDescent="0.25">
      <c r="B54" s="657"/>
      <c r="C54" s="657"/>
      <c r="D54" s="657"/>
      <c r="E54" s="657"/>
      <c r="F54" s="657"/>
      <c r="G54" s="657"/>
      <c r="H54" s="657"/>
      <c r="I54" s="657"/>
      <c r="J54" s="658"/>
      <c r="K54" s="658"/>
      <c r="L54" s="658"/>
      <c r="M54" s="658"/>
      <c r="N54" s="658"/>
      <c r="O54" s="658"/>
      <c r="P54" s="658"/>
      <c r="Q54" s="658"/>
      <c r="R54" s="677"/>
      <c r="S54" s="677"/>
      <c r="T54" s="677"/>
      <c r="U54" s="677"/>
      <c r="V54" s="677"/>
      <c r="W54" s="677"/>
      <c r="X54" s="677"/>
      <c r="Y54" s="677"/>
    </row>
    <row r="55" spans="2:26" s="30" customFormat="1" ht="14.1" customHeight="1" x14ac:dyDescent="0.25">
      <c r="B55" s="657"/>
      <c r="C55" s="657"/>
      <c r="D55" s="657"/>
      <c r="E55" s="657"/>
      <c r="F55" s="657"/>
      <c r="G55" s="657"/>
      <c r="H55" s="657"/>
      <c r="I55" s="657"/>
      <c r="J55" s="658"/>
      <c r="K55" s="658"/>
      <c r="L55" s="658"/>
      <c r="M55" s="658"/>
      <c r="N55" s="658"/>
      <c r="O55" s="658"/>
      <c r="P55" s="658"/>
      <c r="Q55" s="658"/>
      <c r="R55" s="677"/>
      <c r="S55" s="677"/>
      <c r="T55" s="677"/>
      <c r="U55" s="677"/>
      <c r="V55" s="677"/>
      <c r="W55" s="677"/>
      <c r="X55" s="677"/>
      <c r="Y55" s="677"/>
    </row>
    <row r="56" spans="2:26" s="30" customFormat="1" ht="14.1" customHeight="1" x14ac:dyDescent="0.25">
      <c r="B56" s="64"/>
      <c r="C56" s="64"/>
      <c r="D56" s="67" t="s">
        <v>285</v>
      </c>
      <c r="E56" s="64"/>
      <c r="F56" s="64"/>
      <c r="G56" s="64"/>
      <c r="H56" s="64"/>
      <c r="I56" s="64"/>
      <c r="J56" s="61"/>
      <c r="K56" s="61"/>
      <c r="L56" s="61"/>
      <c r="M56" s="61"/>
      <c r="N56" s="61"/>
      <c r="O56" s="61"/>
      <c r="P56" s="61"/>
      <c r="Q56" s="61"/>
      <c r="R56" s="65"/>
      <c r="S56" s="65"/>
      <c r="T56" s="65"/>
      <c r="U56" s="65"/>
      <c r="V56" s="65"/>
      <c r="W56" s="65"/>
      <c r="X56" s="65"/>
      <c r="Y56" s="65"/>
    </row>
    <row r="57" spans="2:26" s="30" customFormat="1" ht="15" customHeight="1" x14ac:dyDescent="0.25">
      <c r="B57" s="61"/>
      <c r="C57" s="61"/>
      <c r="D57" s="66" t="s">
        <v>263</v>
      </c>
      <c r="E57" s="63"/>
      <c r="F57" s="63"/>
      <c r="G57" s="63"/>
      <c r="H57" s="63"/>
      <c r="I57" s="63"/>
      <c r="J57" s="63"/>
      <c r="K57" s="63"/>
      <c r="L57" s="63"/>
      <c r="M57" s="63"/>
      <c r="N57" s="63"/>
      <c r="O57" s="61"/>
      <c r="P57" s="66"/>
      <c r="Q57" s="63"/>
      <c r="R57" s="63"/>
      <c r="S57" s="63"/>
      <c r="T57" s="63"/>
      <c r="U57" s="63"/>
      <c r="V57" s="63"/>
      <c r="W57" s="63"/>
      <c r="X57" s="63"/>
      <c r="Y57" s="63"/>
    </row>
    <row r="58" spans="2:26" ht="15" customHeight="1" x14ac:dyDescent="0.25">
      <c r="D58" s="32" t="s">
        <v>460</v>
      </c>
      <c r="E58" s="32"/>
      <c r="F58" s="31"/>
      <c r="G58" s="30"/>
      <c r="H58" s="30"/>
      <c r="I58" s="30"/>
      <c r="J58" s="30"/>
      <c r="K58" s="30"/>
      <c r="L58" s="183" t="s">
        <v>571</v>
      </c>
      <c r="M58" s="30"/>
      <c r="N58" s="30"/>
      <c r="O58" s="30"/>
      <c r="P58" s="31"/>
      <c r="Q58" s="32"/>
      <c r="R58" s="31"/>
      <c r="S58" s="30"/>
      <c r="T58" s="30"/>
      <c r="U58" s="30"/>
      <c r="V58" s="30"/>
      <c r="W58" s="30"/>
      <c r="X58" s="30"/>
      <c r="Y58" s="30"/>
      <c r="Z58" s="30"/>
    </row>
    <row r="59" spans="2:26" ht="27.95" customHeight="1" x14ac:dyDescent="0.25">
      <c r="D59" s="31"/>
      <c r="E59" s="32"/>
      <c r="F59" s="30"/>
      <c r="G59" s="30"/>
      <c r="H59" s="30"/>
      <c r="I59" s="30"/>
      <c r="J59" s="30"/>
      <c r="K59" s="30"/>
      <c r="L59" s="30"/>
      <c r="M59" s="30"/>
      <c r="N59" s="30"/>
      <c r="O59" s="30"/>
      <c r="P59" s="31"/>
      <c r="Q59" s="32"/>
      <c r="R59" s="30"/>
      <c r="S59" s="30"/>
      <c r="T59" s="30"/>
      <c r="U59" s="30"/>
      <c r="V59" s="30"/>
      <c r="W59" s="30"/>
      <c r="X59" s="30"/>
      <c r="Y59" s="30"/>
      <c r="Z59" s="30"/>
    </row>
  </sheetData>
  <sheetProtection algorithmName="SHA-512" hashValue="SaijRR1fc0pNlFOs9d5rsmzLmegFV3RXa4Aznlj0X0Qwc+5sYJSPHi3GQyRU3R8F1Usa9lRXtyXGFjRg6T0Stw==" saltValue="JNMGv/qbNUlRuLgD6ZQfsw==" spinCount="100000" sheet="1" scenarios="1"/>
  <mergeCells count="104">
    <mergeCell ref="V8:Y8"/>
    <mergeCell ref="J6:K6"/>
    <mergeCell ref="O6:P6"/>
    <mergeCell ref="J7:K7"/>
    <mergeCell ref="W40:X40"/>
    <mergeCell ref="V25:Y25"/>
    <mergeCell ref="U23:V23"/>
    <mergeCell ref="T41:Y41"/>
    <mergeCell ref="D24:I24"/>
    <mergeCell ref="L24:Q24"/>
    <mergeCell ref="T24:Y24"/>
    <mergeCell ref="E40:F40"/>
    <mergeCell ref="M40:N40"/>
    <mergeCell ref="U40:V40"/>
    <mergeCell ref="R24:S24"/>
    <mergeCell ref="W23:X23"/>
    <mergeCell ref="D41:I41"/>
    <mergeCell ref="L41:Q41"/>
    <mergeCell ref="R25:S25"/>
    <mergeCell ref="R23:S23"/>
    <mergeCell ref="R22:T22"/>
    <mergeCell ref="F22:H22"/>
    <mergeCell ref="B23:C23"/>
    <mergeCell ref="G23:H23"/>
    <mergeCell ref="J23:K23"/>
    <mergeCell ref="O23:P23"/>
    <mergeCell ref="E23:F23"/>
    <mergeCell ref="M23:N23"/>
    <mergeCell ref="B26:I38"/>
    <mergeCell ref="J26:Q38"/>
    <mergeCell ref="B43:I55"/>
    <mergeCell ref="J43:Q55"/>
    <mergeCell ref="B25:C25"/>
    <mergeCell ref="F25:I25"/>
    <mergeCell ref="J25:K25"/>
    <mergeCell ref="N25:Q25"/>
    <mergeCell ref="B24:C24"/>
    <mergeCell ref="J24:K24"/>
    <mergeCell ref="R43:Y55"/>
    <mergeCell ref="R26:Y38"/>
    <mergeCell ref="B39:D39"/>
    <mergeCell ref="F39:H39"/>
    <mergeCell ref="J39:L39"/>
    <mergeCell ref="N39:P39"/>
    <mergeCell ref="R39:T39"/>
    <mergeCell ref="V39:X39"/>
    <mergeCell ref="J42:K42"/>
    <mergeCell ref="N42:Q42"/>
    <mergeCell ref="R42:S42"/>
    <mergeCell ref="B42:C42"/>
    <mergeCell ref="F42:I42"/>
    <mergeCell ref="V42:Y42"/>
    <mergeCell ref="B41:C41"/>
    <mergeCell ref="J41:K41"/>
    <mergeCell ref="R41:S41"/>
    <mergeCell ref="B40:C40"/>
    <mergeCell ref="G40:H40"/>
    <mergeCell ref="J40:K40"/>
    <mergeCell ref="O40:P40"/>
    <mergeCell ref="R40:S40"/>
    <mergeCell ref="O3:Q3"/>
    <mergeCell ref="W3:Y4"/>
    <mergeCell ref="B3:D3"/>
    <mergeCell ref="B4:D4"/>
    <mergeCell ref="B5:D5"/>
    <mergeCell ref="F5:H5"/>
    <mergeCell ref="E4:H4"/>
    <mergeCell ref="R3:T3"/>
    <mergeCell ref="L4:N4"/>
    <mergeCell ref="E3:H3"/>
    <mergeCell ref="I3:K3"/>
    <mergeCell ref="L3:N3"/>
    <mergeCell ref="R4:T4"/>
    <mergeCell ref="O4:Q4"/>
    <mergeCell ref="U3:V4"/>
    <mergeCell ref="J5:L5"/>
    <mergeCell ref="I4:K4"/>
    <mergeCell ref="N5:P5"/>
    <mergeCell ref="R5:T5"/>
    <mergeCell ref="V5:X5"/>
    <mergeCell ref="B6:C6"/>
    <mergeCell ref="B7:C7"/>
    <mergeCell ref="V22:X22"/>
    <mergeCell ref="J22:L22"/>
    <mergeCell ref="N22:P22"/>
    <mergeCell ref="B9:I21"/>
    <mergeCell ref="J9:Q21"/>
    <mergeCell ref="R9:Y21"/>
    <mergeCell ref="B22:D22"/>
    <mergeCell ref="J8:K8"/>
    <mergeCell ref="N8:Q8"/>
    <mergeCell ref="B8:C8"/>
    <mergeCell ref="R8:S8"/>
    <mergeCell ref="F8:I8"/>
    <mergeCell ref="T7:Y7"/>
    <mergeCell ref="M6:N6"/>
    <mergeCell ref="U6:V6"/>
    <mergeCell ref="E6:F6"/>
    <mergeCell ref="R6:S6"/>
    <mergeCell ref="D7:I7"/>
    <mergeCell ref="L7:Q7"/>
    <mergeCell ref="W6:X6"/>
    <mergeCell ref="R7:S7"/>
    <mergeCell ref="G6:H6"/>
  </mergeCells>
  <phoneticPr fontId="8"/>
  <dataValidations disablePrompts="1" count="4">
    <dataValidation type="list" allowBlank="1" showInputMessage="1" showErrorMessage="1" sqref="E6:F6 M40:N40 M6:N6 M23:N23 U23:V23 U6:V6 E23:F23 E40:F40 U40:V40" xr:uid="{00000000-0002-0000-0A00-000000000000}">
      <formula1>INDIRECT(D6)</formula1>
    </dataValidation>
    <dataValidation type="textLength" allowBlank="1" showInputMessage="1" showErrorMessage="1" sqref="E5 M5 U5 U22 M22 E22 E39 M39 U39" xr:uid="{F025D87B-0B98-4889-8A48-0E0D12632094}">
      <formula1>0</formula1>
      <formula2>20</formula2>
    </dataValidation>
    <dataValidation type="textLength" allowBlank="1" showInputMessage="1" showErrorMessage="1" sqref="I5 Q5 Y5 Y22 Q22 I22 I39 Q39 Y39" xr:uid="{5BF15601-AA52-4B8C-890C-BEF756769925}">
      <formula1>0</formula1>
      <formula2>32767</formula2>
    </dataValidation>
    <dataValidation type="textLength" allowBlank="1" showInputMessage="1" showErrorMessage="1" sqref="F8:I8 N8:Q8 V8:Y8 V25:Y25 N25:Q25 F25:I25 F42:I42 N42:Q42 V42:Y42" xr:uid="{CCB7245C-A686-4644-B8EC-AB1A4535432B}">
      <formula1>0</formula1>
      <formula2>250</formula2>
    </dataValidation>
  </dataValidations>
  <printOptions horizontalCentered="1" verticalCentered="1"/>
  <pageMargins left="0.19685039370078741" right="0.19685039370078741" top="0.19685039370078741" bottom="0" header="0.31496062992125984" footer="0.19685039370078741"/>
  <pageSetup paperSize="9" scale="70" fitToWidth="0" fitToHeight="0" orientation="landscape"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A00-000001000000}">
          <x14:formula1>
            <xm:f>'(参考)リスト'!$B$51:$B$54</xm:f>
          </x14:formula1>
          <xm:sqref>D6 L40 L6 L23 T23 T6 D23 D40 T40</xm:sqref>
        </x14:dataValidation>
        <x14:dataValidation type="list" allowBlank="1" showInputMessage="1" showErrorMessage="1" xr:uid="{00000000-0002-0000-0A00-000002000000}">
          <x14:formula1>
            <xm:f>'(参考)リスト'!$F$51:$F$52</xm:f>
          </x14:formula1>
          <xm:sqref>D8 L42 L8 L25 T25 T8 D25 D42 T42</xm:sqref>
        </x14:dataValidation>
        <x14:dataValidation type="list" allowBlank="1" showInputMessage="1" showErrorMessage="1" xr:uid="{00000000-0002-0000-0A00-000003000000}">
          <x14:formula1>
            <xm:f>'(参考)リスト'!$D$51:$D$53</xm:f>
          </x14:formula1>
          <xm:sqref>I6 Q40 Q6 Q23 Y23 Y6 I23 I40 Y40</xm:sqref>
        </x14:dataValidation>
        <x14:dataValidation type="list" allowBlank="1" showInputMessage="1" showErrorMessage="1" xr:uid="{00000000-0002-0000-0A00-000004000000}">
          <x14:formula1>
            <xm:f>'(参考)リスト'!$E$51:$E$56</xm:f>
          </x14:formula1>
          <xm:sqref>D7:I7 L41:Q41 L7:Q7 L24:Q24 T24:Y24 T7:Y7 D24:I24 D41:I41 T41:Y41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I19"/>
  <sheetViews>
    <sheetView showGridLines="0" view="pageBreakPreview" zoomScaleNormal="100" zoomScaleSheetLayoutView="100" workbookViewId="0"/>
  </sheetViews>
  <sheetFormatPr defaultColWidth="9" defaultRowHeight="12" x14ac:dyDescent="0.25"/>
  <cols>
    <col min="1" max="1" width="1.59765625" style="7" customWidth="1"/>
    <col min="2" max="2" width="3.265625" style="7" customWidth="1"/>
    <col min="3" max="35" width="4.1328125" style="7" customWidth="1"/>
    <col min="36" max="36" width="1.3984375" style="7" customWidth="1"/>
    <col min="37" max="16384" width="9" style="7"/>
  </cols>
  <sheetData>
    <row r="2" spans="2:35" ht="8.25" customHeight="1" x14ac:dyDescent="0.25"/>
    <row r="3" spans="2:35" ht="24.95" customHeight="1" x14ac:dyDescent="0.25">
      <c r="B3" s="344" t="s">
        <v>346</v>
      </c>
      <c r="C3" s="344"/>
      <c r="D3" s="344"/>
      <c r="E3" s="692"/>
      <c r="F3" s="692"/>
      <c r="G3" s="692"/>
      <c r="H3" s="692"/>
      <c r="I3" s="692"/>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row>
    <row r="4" spans="2:35" ht="20.100000000000001" customHeight="1" x14ac:dyDescent="0.25">
      <c r="B4" s="345" t="s">
        <v>27</v>
      </c>
      <c r="C4" s="345"/>
      <c r="D4" s="693"/>
      <c r="E4" s="694" t="str">
        <f>IF('様式A-1'!D3="","",'様式A-1'!D3)</f>
        <v/>
      </c>
      <c r="F4" s="695"/>
      <c r="G4" s="695"/>
      <c r="H4" s="695"/>
      <c r="I4" s="696"/>
      <c r="J4" s="697" t="s">
        <v>28</v>
      </c>
      <c r="K4" s="349"/>
      <c r="L4" s="349"/>
      <c r="M4" s="690" t="str">
        <f>IF('様式A-1'!J3="","",'様式A-1'!J3)</f>
        <v/>
      </c>
      <c r="N4" s="691"/>
      <c r="O4" s="691"/>
      <c r="P4" s="691"/>
      <c r="Q4" s="691"/>
      <c r="R4" s="691"/>
      <c r="S4" s="358" t="s">
        <v>269</v>
      </c>
      <c r="T4" s="358"/>
      <c r="U4" s="358"/>
      <c r="V4" s="358"/>
      <c r="W4" s="690"/>
      <c r="X4" s="690"/>
      <c r="Y4" s="690"/>
      <c r="Z4" s="690"/>
      <c r="AA4" s="690"/>
      <c r="AB4" s="690"/>
      <c r="AC4" s="385" t="s">
        <v>230</v>
      </c>
      <c r="AD4" s="386"/>
      <c r="AE4" s="387"/>
      <c r="AF4" s="699"/>
      <c r="AG4" s="700"/>
      <c r="AH4" s="700"/>
      <c r="AI4" s="701"/>
    </row>
    <row r="5" spans="2:35" ht="20.100000000000001" customHeight="1" x14ac:dyDescent="0.25">
      <c r="B5" s="353" t="s">
        <v>0</v>
      </c>
      <c r="C5" s="353"/>
      <c r="D5" s="685"/>
      <c r="E5" s="686" t="str">
        <f>IF('様式A-1'!D4="","",'様式A-1'!D4)</f>
        <v/>
      </c>
      <c r="F5" s="687"/>
      <c r="G5" s="687"/>
      <c r="H5" s="687"/>
      <c r="I5" s="688"/>
      <c r="J5" s="689" t="s">
        <v>1</v>
      </c>
      <c r="K5" s="357"/>
      <c r="L5" s="357"/>
      <c r="M5" s="690" t="str">
        <f>IF('様式A-1'!R3="","",'様式A-1'!R3)</f>
        <v/>
      </c>
      <c r="N5" s="691"/>
      <c r="O5" s="691"/>
      <c r="P5" s="691"/>
      <c r="Q5" s="691"/>
      <c r="R5" s="691"/>
      <c r="S5" s="358" t="s">
        <v>270</v>
      </c>
      <c r="T5" s="358"/>
      <c r="U5" s="358"/>
      <c r="V5" s="358"/>
      <c r="W5" s="690"/>
      <c r="X5" s="690"/>
      <c r="Y5" s="690"/>
      <c r="Z5" s="690"/>
      <c r="AA5" s="690"/>
      <c r="AB5" s="690"/>
      <c r="AC5" s="675"/>
      <c r="AD5" s="698"/>
      <c r="AE5" s="676"/>
      <c r="AF5" s="702"/>
      <c r="AG5" s="703"/>
      <c r="AH5" s="703"/>
      <c r="AI5" s="704"/>
    </row>
    <row r="6" spans="2:35" ht="26.25" customHeight="1" x14ac:dyDescent="0.3">
      <c r="B6" s="678" t="s">
        <v>31</v>
      </c>
      <c r="C6" s="680" t="s">
        <v>30</v>
      </c>
      <c r="D6" s="681"/>
      <c r="E6" s="681"/>
      <c r="F6" s="681"/>
      <c r="G6" s="681"/>
      <c r="H6" s="681"/>
      <c r="I6" s="681"/>
      <c r="J6" s="681"/>
      <c r="K6" s="681"/>
      <c r="L6" s="681"/>
      <c r="M6" s="681"/>
      <c r="N6" s="681"/>
      <c r="O6" s="681"/>
      <c r="P6" s="681"/>
      <c r="Q6" s="681"/>
      <c r="R6" s="681"/>
      <c r="S6" s="681"/>
      <c r="T6" s="681"/>
      <c r="U6" s="681"/>
      <c r="V6" s="681"/>
      <c r="W6" s="681"/>
      <c r="X6" s="681"/>
      <c r="Y6" s="681"/>
      <c r="Z6" s="681"/>
      <c r="AA6" s="681"/>
      <c r="AB6" s="681"/>
      <c r="AC6" s="681"/>
      <c r="AD6" s="681"/>
      <c r="AE6" s="681"/>
      <c r="AF6" s="681"/>
      <c r="AG6" s="681"/>
      <c r="AH6" s="681"/>
      <c r="AI6" s="682"/>
    </row>
    <row r="7" spans="2:35" ht="35.450000000000003" customHeight="1" x14ac:dyDescent="0.25">
      <c r="B7" s="678"/>
      <c r="C7" s="5"/>
      <c r="D7" s="5"/>
      <c r="E7" s="5"/>
      <c r="F7" s="5"/>
      <c r="G7" s="5"/>
      <c r="H7" s="5"/>
      <c r="I7" s="14"/>
      <c r="J7" s="5"/>
      <c r="K7" s="5"/>
      <c r="L7" s="5"/>
      <c r="M7" s="5"/>
      <c r="N7" s="5"/>
      <c r="O7" s="5"/>
      <c r="P7" s="5"/>
      <c r="Q7" s="18"/>
      <c r="R7" s="14"/>
      <c r="S7" s="5"/>
      <c r="T7" s="5"/>
      <c r="U7" s="5"/>
      <c r="V7" s="5"/>
      <c r="W7" s="14"/>
      <c r="X7" s="14"/>
      <c r="Y7" s="14"/>
      <c r="Z7" s="14"/>
      <c r="AA7" s="14"/>
      <c r="AB7" s="5"/>
      <c r="AC7" s="5"/>
      <c r="AD7" s="5"/>
      <c r="AE7" s="5"/>
      <c r="AF7" s="5"/>
      <c r="AG7" s="5"/>
      <c r="AH7" s="5"/>
      <c r="AI7" s="17"/>
    </row>
    <row r="8" spans="2:35" ht="35.450000000000003" customHeight="1" x14ac:dyDescent="0.25">
      <c r="B8" s="678"/>
      <c r="C8" s="5"/>
      <c r="D8" s="5"/>
      <c r="E8" s="5"/>
      <c r="F8" s="5"/>
      <c r="G8" s="5"/>
      <c r="H8" s="5"/>
      <c r="I8" s="14"/>
      <c r="J8" s="5"/>
      <c r="K8" s="5"/>
      <c r="L8" s="5"/>
      <c r="M8" s="5"/>
      <c r="N8" s="5"/>
      <c r="O8" s="5"/>
      <c r="P8" s="5"/>
      <c r="Q8" s="18"/>
      <c r="R8" s="14"/>
      <c r="S8" s="5"/>
      <c r="T8" s="5"/>
      <c r="U8" s="5"/>
      <c r="V8" s="5"/>
      <c r="W8" s="14"/>
      <c r="X8" s="14"/>
      <c r="Y8" s="14"/>
      <c r="Z8" s="14"/>
      <c r="AA8" s="14"/>
      <c r="AB8" s="5"/>
      <c r="AC8" s="5"/>
      <c r="AD8" s="5"/>
      <c r="AE8" s="5"/>
      <c r="AF8" s="5"/>
      <c r="AG8" s="5"/>
      <c r="AH8" s="5"/>
      <c r="AI8" s="17"/>
    </row>
    <row r="9" spans="2:35" ht="35.450000000000003" customHeight="1" x14ac:dyDescent="0.25">
      <c r="B9" s="678"/>
      <c r="C9" s="5"/>
      <c r="D9" s="5"/>
      <c r="E9" s="5"/>
      <c r="F9" s="5"/>
      <c r="G9" s="5"/>
      <c r="H9" s="5"/>
      <c r="I9" s="14"/>
      <c r="J9" s="5"/>
      <c r="K9" s="5"/>
      <c r="L9" s="5"/>
      <c r="M9" s="5"/>
      <c r="N9" s="5"/>
      <c r="O9" s="5"/>
      <c r="P9" s="5"/>
      <c r="Q9" s="18"/>
      <c r="R9" s="14"/>
      <c r="S9" s="5"/>
      <c r="T9" s="5"/>
      <c r="U9" s="5"/>
      <c r="V9" s="5"/>
      <c r="W9" s="14"/>
      <c r="X9" s="14"/>
      <c r="Y9" s="14"/>
      <c r="Z9" s="14"/>
      <c r="AA9" s="14"/>
      <c r="AB9" s="5"/>
      <c r="AC9" s="5"/>
      <c r="AD9" s="5"/>
      <c r="AE9" s="5"/>
      <c r="AF9" s="5"/>
      <c r="AG9" s="5"/>
      <c r="AH9" s="5"/>
      <c r="AI9" s="17"/>
    </row>
    <row r="10" spans="2:35" ht="35.450000000000003" customHeight="1" x14ac:dyDescent="0.25">
      <c r="B10" s="678"/>
      <c r="C10" s="5"/>
      <c r="D10" s="5"/>
      <c r="E10" s="5"/>
      <c r="F10" s="5"/>
      <c r="G10" s="5"/>
      <c r="H10" s="5"/>
      <c r="I10" s="14"/>
      <c r="J10" s="5"/>
      <c r="K10" s="5"/>
      <c r="L10" s="5"/>
      <c r="M10" s="5"/>
      <c r="N10" s="5"/>
      <c r="O10" s="5"/>
      <c r="P10" s="5"/>
      <c r="Q10" s="18"/>
      <c r="R10" s="14"/>
      <c r="S10" s="5"/>
      <c r="T10" s="5"/>
      <c r="U10" s="5"/>
      <c r="V10" s="5"/>
      <c r="W10" s="14"/>
      <c r="X10" s="14"/>
      <c r="Y10" s="14"/>
      <c r="Z10" s="14"/>
      <c r="AA10" s="14"/>
      <c r="AB10" s="5"/>
      <c r="AC10" s="5"/>
      <c r="AD10" s="5"/>
      <c r="AE10" s="5"/>
      <c r="AF10" s="5"/>
      <c r="AG10" s="5"/>
      <c r="AH10" s="5"/>
      <c r="AI10" s="17"/>
    </row>
    <row r="11" spans="2:35" ht="35.450000000000003" customHeight="1" x14ac:dyDescent="0.25">
      <c r="B11" s="678"/>
      <c r="C11" s="5"/>
      <c r="D11" s="5"/>
      <c r="E11" s="5"/>
      <c r="F11" s="5"/>
      <c r="G11" s="5"/>
      <c r="H11" s="5"/>
      <c r="I11" s="14"/>
      <c r="J11" s="5"/>
      <c r="K11" s="5"/>
      <c r="L11" s="5"/>
      <c r="M11" s="5"/>
      <c r="N11" s="5"/>
      <c r="O11" s="5"/>
      <c r="P11" s="5"/>
      <c r="Q11" s="14"/>
      <c r="R11" s="14"/>
      <c r="S11" s="5"/>
      <c r="T11" s="5"/>
      <c r="U11" s="5"/>
      <c r="V11" s="5"/>
      <c r="W11" s="14"/>
      <c r="X11" s="14"/>
      <c r="Y11" s="14"/>
      <c r="Z11" s="14"/>
      <c r="AA11" s="14"/>
      <c r="AB11" s="5"/>
      <c r="AC11" s="5"/>
      <c r="AD11" s="5"/>
      <c r="AE11" s="5"/>
      <c r="AF11" s="5"/>
      <c r="AG11" s="5"/>
      <c r="AH11" s="5"/>
      <c r="AI11" s="17"/>
    </row>
    <row r="12" spans="2:35" ht="35.450000000000003" customHeight="1" x14ac:dyDescent="0.25">
      <c r="B12" s="678"/>
      <c r="C12" s="5"/>
      <c r="D12" s="5"/>
      <c r="E12" s="5"/>
      <c r="F12" s="14"/>
      <c r="G12" s="14"/>
      <c r="H12" s="5"/>
      <c r="I12" s="5"/>
      <c r="J12" s="5"/>
      <c r="K12" s="5"/>
      <c r="L12" s="5"/>
      <c r="M12" s="5"/>
      <c r="N12" s="5"/>
      <c r="O12" s="5"/>
      <c r="P12" s="5"/>
      <c r="Q12" s="14"/>
      <c r="R12" s="5"/>
      <c r="S12" s="5"/>
      <c r="T12" s="5"/>
      <c r="U12" s="5"/>
      <c r="V12" s="5"/>
      <c r="W12" s="14"/>
      <c r="X12" s="14"/>
      <c r="Y12" s="14"/>
      <c r="Z12" s="14"/>
      <c r="AA12" s="14"/>
      <c r="AB12" s="5"/>
      <c r="AC12" s="5"/>
      <c r="AD12" s="5"/>
      <c r="AE12" s="5"/>
      <c r="AF12" s="5"/>
      <c r="AG12" s="5"/>
      <c r="AH12" s="5"/>
      <c r="AI12" s="17"/>
    </row>
    <row r="13" spans="2:35" ht="35.450000000000003" customHeight="1" x14ac:dyDescent="0.25">
      <c r="B13" s="678"/>
      <c r="C13" s="5"/>
      <c r="D13" s="5"/>
      <c r="E13" s="5"/>
      <c r="F13" s="14"/>
      <c r="G13" s="14"/>
      <c r="H13" s="14"/>
      <c r="I13" s="5"/>
      <c r="J13" s="5"/>
      <c r="K13" s="5"/>
      <c r="L13" s="5"/>
      <c r="M13" s="5"/>
      <c r="N13" s="5"/>
      <c r="O13" s="5"/>
      <c r="P13" s="5"/>
      <c r="Q13" s="14"/>
      <c r="R13" s="5"/>
      <c r="S13" s="5"/>
      <c r="T13" s="5"/>
      <c r="U13" s="5"/>
      <c r="V13" s="5"/>
      <c r="W13" s="14"/>
      <c r="X13" s="14"/>
      <c r="Y13" s="14"/>
      <c r="Z13" s="14"/>
      <c r="AA13" s="14"/>
      <c r="AB13" s="5"/>
      <c r="AC13" s="5"/>
      <c r="AD13" s="5"/>
      <c r="AE13" s="5"/>
      <c r="AF13" s="5"/>
      <c r="AG13" s="5"/>
      <c r="AH13" s="5"/>
      <c r="AI13" s="17"/>
    </row>
    <row r="14" spans="2:35" ht="35.450000000000003" customHeight="1" x14ac:dyDescent="0.25">
      <c r="B14" s="678"/>
      <c r="C14" s="14"/>
      <c r="D14" s="5"/>
      <c r="E14" s="5"/>
      <c r="F14" s="14"/>
      <c r="G14" s="14"/>
      <c r="H14" s="14"/>
      <c r="I14" s="5"/>
      <c r="J14" s="5"/>
      <c r="K14" s="5"/>
      <c r="L14" s="5"/>
      <c r="M14" s="5"/>
      <c r="N14" s="5"/>
      <c r="O14" s="5"/>
      <c r="P14" s="5"/>
      <c r="Q14" s="14"/>
      <c r="R14" s="14"/>
      <c r="S14" s="5"/>
      <c r="T14" s="5"/>
      <c r="U14" s="5"/>
      <c r="V14" s="5"/>
      <c r="W14" s="14"/>
      <c r="X14" s="14"/>
      <c r="Y14" s="14"/>
      <c r="Z14" s="14"/>
      <c r="AA14" s="14"/>
      <c r="AB14" s="5"/>
      <c r="AC14" s="5"/>
      <c r="AD14" s="5"/>
      <c r="AE14" s="5"/>
      <c r="AF14" s="5"/>
      <c r="AG14" s="5"/>
      <c r="AH14" s="5"/>
      <c r="AI14" s="17"/>
    </row>
    <row r="15" spans="2:35" ht="35.450000000000003" customHeight="1" x14ac:dyDescent="0.25">
      <c r="B15" s="678"/>
      <c r="C15" s="14"/>
      <c r="D15" s="5"/>
      <c r="E15" s="5"/>
      <c r="F15" s="14"/>
      <c r="G15" s="14"/>
      <c r="H15" s="14"/>
      <c r="I15" s="5"/>
      <c r="J15" s="5"/>
      <c r="K15" s="5"/>
      <c r="L15" s="5"/>
      <c r="M15" s="5"/>
      <c r="N15" s="5"/>
      <c r="O15" s="5"/>
      <c r="P15" s="5"/>
      <c r="Q15" s="14"/>
      <c r="R15" s="14"/>
      <c r="S15" s="5"/>
      <c r="T15" s="5"/>
      <c r="U15" s="5"/>
      <c r="V15" s="5"/>
      <c r="W15" s="14"/>
      <c r="X15" s="14"/>
      <c r="Y15" s="14"/>
      <c r="Z15" s="14"/>
      <c r="AA15" s="14"/>
      <c r="AB15" s="5"/>
      <c r="AC15" s="5"/>
      <c r="AD15" s="5"/>
      <c r="AE15" s="5"/>
      <c r="AF15" s="5"/>
      <c r="AG15" s="5"/>
      <c r="AH15" s="5"/>
      <c r="AI15" s="17"/>
    </row>
    <row r="16" spans="2:35" ht="35.450000000000003" customHeight="1" x14ac:dyDescent="0.25">
      <c r="B16" s="678"/>
      <c r="C16" s="14"/>
      <c r="D16" s="5"/>
      <c r="E16" s="5"/>
      <c r="F16" s="14"/>
      <c r="G16" s="14"/>
      <c r="H16" s="14"/>
      <c r="I16" s="5"/>
      <c r="J16" s="5"/>
      <c r="K16" s="5"/>
      <c r="L16" s="5"/>
      <c r="M16" s="5"/>
      <c r="N16" s="5"/>
      <c r="O16" s="5"/>
      <c r="P16" s="5"/>
      <c r="Q16" s="14"/>
      <c r="R16" s="14"/>
      <c r="S16" s="5"/>
      <c r="T16" s="5"/>
      <c r="U16" s="5"/>
      <c r="V16" s="5"/>
      <c r="W16" s="14"/>
      <c r="X16" s="14"/>
      <c r="Y16" s="14"/>
      <c r="Z16" s="14"/>
      <c r="AA16" s="14"/>
      <c r="AB16" s="5"/>
      <c r="AC16" s="5"/>
      <c r="AD16" s="5"/>
      <c r="AE16" s="5"/>
      <c r="AF16" s="5"/>
      <c r="AG16" s="5"/>
      <c r="AH16" s="5"/>
      <c r="AI16" s="17"/>
    </row>
    <row r="17" spans="2:35" ht="22.5" customHeight="1" x14ac:dyDescent="0.25">
      <c r="B17" s="678"/>
      <c r="C17" s="14"/>
      <c r="D17" s="5"/>
      <c r="E17" s="16"/>
      <c r="H17" s="15"/>
      <c r="I17" s="15"/>
      <c r="J17" s="15"/>
      <c r="K17" s="15"/>
      <c r="L17" s="15"/>
      <c r="M17" s="5"/>
      <c r="N17" s="5"/>
      <c r="O17" s="5"/>
      <c r="P17" s="5"/>
      <c r="Q17" s="14"/>
      <c r="R17" s="14"/>
      <c r="S17" s="5"/>
      <c r="T17" s="5"/>
      <c r="U17" s="5"/>
      <c r="V17" s="5"/>
      <c r="W17" s="14"/>
      <c r="X17" s="14"/>
      <c r="Y17" s="14"/>
      <c r="Z17" s="14"/>
      <c r="AA17" s="14"/>
      <c r="AI17" s="13"/>
    </row>
    <row r="18" spans="2:35" ht="71.25" customHeight="1" x14ac:dyDescent="0.25">
      <c r="B18" s="679"/>
      <c r="C18" s="12"/>
      <c r="D18" s="9"/>
      <c r="E18" s="11"/>
      <c r="F18" s="10"/>
      <c r="G18" s="10"/>
      <c r="H18" s="9"/>
      <c r="I18" s="9"/>
      <c r="J18" s="9"/>
      <c r="K18" s="9"/>
      <c r="L18" s="9"/>
      <c r="M18" s="9"/>
      <c r="N18" s="9"/>
      <c r="O18" s="9"/>
      <c r="P18" s="9"/>
      <c r="Q18" s="9"/>
      <c r="R18" s="9"/>
      <c r="S18" s="8"/>
      <c r="T18" s="8"/>
      <c r="U18" s="8"/>
      <c r="V18" s="683" t="s">
        <v>549</v>
      </c>
      <c r="W18" s="683"/>
      <c r="X18" s="683"/>
      <c r="Y18" s="683"/>
      <c r="Z18" s="683"/>
      <c r="AA18" s="683"/>
      <c r="AB18" s="683"/>
      <c r="AC18" s="683"/>
      <c r="AD18" s="683"/>
      <c r="AE18" s="683"/>
      <c r="AF18" s="683"/>
      <c r="AG18" s="683"/>
      <c r="AH18" s="683"/>
      <c r="AI18" s="684"/>
    </row>
    <row r="19" spans="2:35" ht="15" customHeight="1" x14ac:dyDescent="0.25"/>
  </sheetData>
  <sheetProtection algorithmName="SHA-512" hashValue="uB3BUwcs47vZohjkKvwhNQU6WVoPfJ+v7OZOutJVooSP4/bERmxiqGrKOfEjpBS/Un+PU+9J0frdokQO/Umd9A==" saltValue="i/lZXXtBj4bduXFqRnr8Tg==" spinCount="100000" sheet="1" scenarios="1"/>
  <mergeCells count="18">
    <mergeCell ref="B3:AI3"/>
    <mergeCell ref="B4:D4"/>
    <mergeCell ref="E4:I4"/>
    <mergeCell ref="J4:L4"/>
    <mergeCell ref="M4:R4"/>
    <mergeCell ref="S4:V4"/>
    <mergeCell ref="W4:AB4"/>
    <mergeCell ref="AC4:AE5"/>
    <mergeCell ref="AF4:AI5"/>
    <mergeCell ref="B6:B18"/>
    <mergeCell ref="C6:AI6"/>
    <mergeCell ref="V18:AI18"/>
    <mergeCell ref="B5:D5"/>
    <mergeCell ref="E5:I5"/>
    <mergeCell ref="J5:L5"/>
    <mergeCell ref="M5:R5"/>
    <mergeCell ref="S5:V5"/>
    <mergeCell ref="W5:AB5"/>
  </mergeCells>
  <phoneticPr fontId="8"/>
  <printOptions horizontalCentered="1" verticalCentered="1"/>
  <pageMargins left="0.19685039370078741" right="0.19685039370078741" top="0.59055118110236227" bottom="0.19685039370078741" header="0.51181102362204722" footer="0.51181102362204722"/>
  <pageSetup paperSize="9" orientation="landscape"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AI19"/>
  <sheetViews>
    <sheetView showGridLines="0" view="pageBreakPreview" zoomScaleNormal="100" zoomScaleSheetLayoutView="100" workbookViewId="0"/>
  </sheetViews>
  <sheetFormatPr defaultColWidth="9" defaultRowHeight="12" x14ac:dyDescent="0.25"/>
  <cols>
    <col min="1" max="1" width="1.59765625" style="7" customWidth="1"/>
    <col min="2" max="2" width="3.265625" style="7" customWidth="1"/>
    <col min="3" max="35" width="4.1328125" style="7" customWidth="1"/>
    <col min="36" max="36" width="1.3984375" style="7" customWidth="1"/>
    <col min="37" max="16384" width="9" style="7"/>
  </cols>
  <sheetData>
    <row r="2" spans="2:35" ht="8.25" customHeight="1" x14ac:dyDescent="0.25"/>
    <row r="3" spans="2:35" ht="24.95" customHeight="1" x14ac:dyDescent="0.25">
      <c r="B3" s="344" t="s">
        <v>347</v>
      </c>
      <c r="C3" s="344"/>
      <c r="D3" s="344"/>
      <c r="E3" s="692"/>
      <c r="F3" s="692"/>
      <c r="G3" s="692"/>
      <c r="H3" s="692"/>
      <c r="I3" s="692"/>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row>
    <row r="4" spans="2:35" ht="20.100000000000001" customHeight="1" x14ac:dyDescent="0.25">
      <c r="B4" s="345" t="s">
        <v>27</v>
      </c>
      <c r="C4" s="345"/>
      <c r="D4" s="693"/>
      <c r="E4" s="694" t="str">
        <f>IF('様式A-1'!D3="","",'様式A-1'!D3)</f>
        <v/>
      </c>
      <c r="F4" s="695"/>
      <c r="G4" s="695"/>
      <c r="H4" s="695"/>
      <c r="I4" s="696"/>
      <c r="J4" s="697" t="s">
        <v>28</v>
      </c>
      <c r="K4" s="349"/>
      <c r="L4" s="349"/>
      <c r="M4" s="690" t="str">
        <f>IF('様式A-1'!J3="","",'様式A-1'!J3)</f>
        <v/>
      </c>
      <c r="N4" s="691"/>
      <c r="O4" s="691"/>
      <c r="P4" s="691"/>
      <c r="Q4" s="691"/>
      <c r="R4" s="691"/>
      <c r="S4" s="358" t="s">
        <v>269</v>
      </c>
      <c r="T4" s="358"/>
      <c r="U4" s="358"/>
      <c r="V4" s="358"/>
      <c r="W4" s="690"/>
      <c r="X4" s="690"/>
      <c r="Y4" s="690"/>
      <c r="Z4" s="690"/>
      <c r="AA4" s="690"/>
      <c r="AB4" s="690"/>
      <c r="AC4" s="385" t="s">
        <v>230</v>
      </c>
      <c r="AD4" s="386"/>
      <c r="AE4" s="387"/>
      <c r="AF4" s="699"/>
      <c r="AG4" s="700"/>
      <c r="AH4" s="700"/>
      <c r="AI4" s="701"/>
    </row>
    <row r="5" spans="2:35" ht="20.100000000000001" customHeight="1" x14ac:dyDescent="0.25">
      <c r="B5" s="353" t="s">
        <v>0</v>
      </c>
      <c r="C5" s="353"/>
      <c r="D5" s="685"/>
      <c r="E5" s="686" t="str">
        <f>IF('様式A-1'!D4="","",'様式A-1'!D4)</f>
        <v/>
      </c>
      <c r="F5" s="687"/>
      <c r="G5" s="687"/>
      <c r="H5" s="687"/>
      <c r="I5" s="688"/>
      <c r="J5" s="689" t="s">
        <v>1</v>
      </c>
      <c r="K5" s="357"/>
      <c r="L5" s="357"/>
      <c r="M5" s="690" t="str">
        <f>IF('様式A-1'!R3="","",'様式A-1'!R3)</f>
        <v/>
      </c>
      <c r="N5" s="691"/>
      <c r="O5" s="691"/>
      <c r="P5" s="691"/>
      <c r="Q5" s="691"/>
      <c r="R5" s="691"/>
      <c r="S5" s="358" t="s">
        <v>270</v>
      </c>
      <c r="T5" s="358"/>
      <c r="U5" s="358"/>
      <c r="V5" s="358"/>
      <c r="W5" s="690"/>
      <c r="X5" s="690"/>
      <c r="Y5" s="690"/>
      <c r="Z5" s="690"/>
      <c r="AA5" s="690"/>
      <c r="AB5" s="690"/>
      <c r="AC5" s="675"/>
      <c r="AD5" s="698"/>
      <c r="AE5" s="676"/>
      <c r="AF5" s="702"/>
      <c r="AG5" s="703"/>
      <c r="AH5" s="703"/>
      <c r="AI5" s="704"/>
    </row>
    <row r="6" spans="2:35" ht="26.25" customHeight="1" x14ac:dyDescent="0.3">
      <c r="B6" s="678" t="s">
        <v>31</v>
      </c>
      <c r="C6" s="680" t="s">
        <v>30</v>
      </c>
      <c r="D6" s="681"/>
      <c r="E6" s="681"/>
      <c r="F6" s="681"/>
      <c r="G6" s="681"/>
      <c r="H6" s="681"/>
      <c r="I6" s="681"/>
      <c r="J6" s="681"/>
      <c r="K6" s="681"/>
      <c r="L6" s="681"/>
      <c r="M6" s="681"/>
      <c r="N6" s="681"/>
      <c r="O6" s="681"/>
      <c r="P6" s="681"/>
      <c r="Q6" s="681"/>
      <c r="R6" s="681"/>
      <c r="S6" s="681"/>
      <c r="T6" s="681"/>
      <c r="U6" s="681"/>
      <c r="V6" s="681"/>
      <c r="W6" s="681"/>
      <c r="X6" s="681"/>
      <c r="Y6" s="681"/>
      <c r="Z6" s="681"/>
      <c r="AA6" s="681"/>
      <c r="AB6" s="681"/>
      <c r="AC6" s="681"/>
      <c r="AD6" s="681"/>
      <c r="AE6" s="681"/>
      <c r="AF6" s="681"/>
      <c r="AG6" s="681"/>
      <c r="AH6" s="681"/>
      <c r="AI6" s="682"/>
    </row>
    <row r="7" spans="2:35" ht="35.450000000000003" customHeight="1" x14ac:dyDescent="0.25">
      <c r="B7" s="678"/>
      <c r="C7" s="5"/>
      <c r="D7" s="5"/>
      <c r="E7" s="5"/>
      <c r="F7" s="5"/>
      <c r="G7" s="5"/>
      <c r="H7" s="5"/>
      <c r="I7" s="14"/>
      <c r="J7" s="5"/>
      <c r="K7" s="5"/>
      <c r="L7" s="5"/>
      <c r="M7" s="5"/>
      <c r="N7" s="5"/>
      <c r="O7" s="5"/>
      <c r="P7" s="5"/>
      <c r="Q7" s="18"/>
      <c r="R7" s="14"/>
      <c r="S7" s="5"/>
      <c r="T7" s="5"/>
      <c r="U7" s="5"/>
      <c r="V7" s="5"/>
      <c r="W7" s="14"/>
      <c r="X7" s="14"/>
      <c r="Y7" s="14"/>
      <c r="Z7" s="14"/>
      <c r="AA7" s="14"/>
      <c r="AB7" s="5"/>
      <c r="AC7" s="5"/>
      <c r="AD7" s="5"/>
      <c r="AE7" s="5"/>
      <c r="AF7" s="5"/>
      <c r="AG7" s="5"/>
      <c r="AH7" s="5"/>
      <c r="AI7" s="17"/>
    </row>
    <row r="8" spans="2:35" ht="35.450000000000003" customHeight="1" x14ac:dyDescent="0.25">
      <c r="B8" s="678"/>
      <c r="C8" s="5"/>
      <c r="D8" s="5"/>
      <c r="E8" s="5"/>
      <c r="F8" s="5"/>
      <c r="G8" s="5"/>
      <c r="H8" s="5"/>
      <c r="I8" s="14"/>
      <c r="J8" s="5"/>
      <c r="K8" s="5"/>
      <c r="L8" s="5"/>
      <c r="M8" s="5"/>
      <c r="N8" s="5"/>
      <c r="O8" s="5"/>
      <c r="P8" s="5"/>
      <c r="Q8" s="18"/>
      <c r="R8" s="14"/>
      <c r="S8" s="5"/>
      <c r="T8" s="5"/>
      <c r="U8" s="5"/>
      <c r="V8" s="5"/>
      <c r="W8" s="14"/>
      <c r="X8" s="14"/>
      <c r="Y8" s="14"/>
      <c r="Z8" s="14"/>
      <c r="AA8" s="14"/>
      <c r="AB8" s="5"/>
      <c r="AC8" s="5"/>
      <c r="AD8" s="5"/>
      <c r="AE8" s="5"/>
      <c r="AF8" s="5"/>
      <c r="AG8" s="5"/>
      <c r="AH8" s="5"/>
      <c r="AI8" s="17"/>
    </row>
    <row r="9" spans="2:35" ht="35.450000000000003" customHeight="1" x14ac:dyDescent="0.25">
      <c r="B9" s="678"/>
      <c r="C9" s="5"/>
      <c r="D9" s="5"/>
      <c r="E9" s="5"/>
      <c r="F9" s="5"/>
      <c r="G9" s="5"/>
      <c r="H9" s="5"/>
      <c r="I9" s="14"/>
      <c r="J9" s="5"/>
      <c r="K9" s="5"/>
      <c r="L9" s="5"/>
      <c r="M9" s="5"/>
      <c r="N9" s="5"/>
      <c r="O9" s="5"/>
      <c r="P9" s="5"/>
      <c r="Q9" s="18"/>
      <c r="R9" s="14"/>
      <c r="S9" s="5"/>
      <c r="T9" s="5"/>
      <c r="U9" s="5"/>
      <c r="V9" s="5"/>
      <c r="W9" s="14"/>
      <c r="X9" s="14"/>
      <c r="Y9" s="14"/>
      <c r="Z9" s="14"/>
      <c r="AA9" s="14"/>
      <c r="AB9" s="5"/>
      <c r="AC9" s="5"/>
      <c r="AD9" s="5"/>
      <c r="AE9" s="5"/>
      <c r="AF9" s="5"/>
      <c r="AG9" s="5"/>
      <c r="AH9" s="5"/>
      <c r="AI9" s="17"/>
    </row>
    <row r="10" spans="2:35" ht="35.450000000000003" customHeight="1" x14ac:dyDescent="0.25">
      <c r="B10" s="678"/>
      <c r="C10" s="5"/>
      <c r="D10" s="5"/>
      <c r="E10" s="5"/>
      <c r="F10" s="5"/>
      <c r="G10" s="5"/>
      <c r="H10" s="5"/>
      <c r="I10" s="14"/>
      <c r="J10" s="5"/>
      <c r="K10" s="5"/>
      <c r="L10" s="5"/>
      <c r="M10" s="5"/>
      <c r="N10" s="5"/>
      <c r="O10" s="5"/>
      <c r="P10" s="5"/>
      <c r="Q10" s="18"/>
      <c r="R10" s="14"/>
      <c r="S10" s="5"/>
      <c r="T10" s="5"/>
      <c r="U10" s="5"/>
      <c r="V10" s="5"/>
      <c r="W10" s="14"/>
      <c r="X10" s="14"/>
      <c r="Y10" s="14"/>
      <c r="Z10" s="14"/>
      <c r="AA10" s="14"/>
      <c r="AB10" s="5"/>
      <c r="AC10" s="5"/>
      <c r="AD10" s="5"/>
      <c r="AE10" s="5"/>
      <c r="AF10" s="5"/>
      <c r="AG10" s="5"/>
      <c r="AH10" s="5"/>
      <c r="AI10" s="17"/>
    </row>
    <row r="11" spans="2:35" ht="35.450000000000003" customHeight="1" x14ac:dyDescent="0.25">
      <c r="B11" s="678"/>
      <c r="C11" s="5"/>
      <c r="D11" s="5"/>
      <c r="E11" s="5"/>
      <c r="F11" s="5"/>
      <c r="G11" s="5"/>
      <c r="H11" s="5"/>
      <c r="I11" s="14"/>
      <c r="J11" s="5"/>
      <c r="K11" s="5"/>
      <c r="L11" s="5"/>
      <c r="M11" s="5"/>
      <c r="N11" s="5"/>
      <c r="O11" s="5"/>
      <c r="P11" s="5"/>
      <c r="Q11" s="14"/>
      <c r="R11" s="14"/>
      <c r="S11" s="5"/>
      <c r="T11" s="5"/>
      <c r="U11" s="5"/>
      <c r="V11" s="5"/>
      <c r="W11" s="14"/>
      <c r="X11" s="14"/>
      <c r="Y11" s="14"/>
      <c r="Z11" s="14"/>
      <c r="AA11" s="14"/>
      <c r="AB11" s="5"/>
      <c r="AC11" s="5"/>
      <c r="AD11" s="5"/>
      <c r="AE11" s="5"/>
      <c r="AF11" s="5"/>
      <c r="AG11" s="5"/>
      <c r="AH11" s="5"/>
      <c r="AI11" s="17"/>
    </row>
    <row r="12" spans="2:35" ht="35.450000000000003" customHeight="1" x14ac:dyDescent="0.25">
      <c r="B12" s="678"/>
      <c r="C12" s="5"/>
      <c r="D12" s="5"/>
      <c r="E12" s="5"/>
      <c r="F12" s="14"/>
      <c r="G12" s="14"/>
      <c r="H12" s="5"/>
      <c r="I12" s="5"/>
      <c r="J12" s="5"/>
      <c r="K12" s="5"/>
      <c r="L12" s="5"/>
      <c r="M12" s="5"/>
      <c r="N12" s="5"/>
      <c r="O12" s="5"/>
      <c r="P12" s="5"/>
      <c r="Q12" s="14"/>
      <c r="R12" s="5"/>
      <c r="S12" s="5"/>
      <c r="T12" s="5"/>
      <c r="U12" s="5"/>
      <c r="V12" s="5"/>
      <c r="W12" s="14"/>
      <c r="X12" s="14"/>
      <c r="Y12" s="14"/>
      <c r="Z12" s="14"/>
      <c r="AA12" s="14"/>
      <c r="AB12" s="5"/>
      <c r="AC12" s="5"/>
      <c r="AD12" s="5"/>
      <c r="AE12" s="5"/>
      <c r="AF12" s="5"/>
      <c r="AG12" s="5"/>
      <c r="AH12" s="5"/>
      <c r="AI12" s="17"/>
    </row>
    <row r="13" spans="2:35" ht="35.450000000000003" customHeight="1" x14ac:dyDescent="0.25">
      <c r="B13" s="678"/>
      <c r="C13" s="5"/>
      <c r="D13" s="5"/>
      <c r="E13" s="5"/>
      <c r="F13" s="14"/>
      <c r="G13" s="14"/>
      <c r="H13" s="14"/>
      <c r="I13" s="5"/>
      <c r="J13" s="5"/>
      <c r="K13" s="5"/>
      <c r="L13" s="5"/>
      <c r="M13" s="5"/>
      <c r="N13" s="5"/>
      <c r="O13" s="5"/>
      <c r="P13" s="5"/>
      <c r="Q13" s="14"/>
      <c r="R13" s="5"/>
      <c r="S13" s="5"/>
      <c r="T13" s="5"/>
      <c r="U13" s="5"/>
      <c r="V13" s="5"/>
      <c r="W13" s="14"/>
      <c r="X13" s="14"/>
      <c r="Y13" s="14"/>
      <c r="Z13" s="14"/>
      <c r="AA13" s="14"/>
      <c r="AB13" s="5"/>
      <c r="AC13" s="5"/>
      <c r="AD13" s="5"/>
      <c r="AE13" s="5"/>
      <c r="AF13" s="5"/>
      <c r="AG13" s="5"/>
      <c r="AH13" s="5"/>
      <c r="AI13" s="17"/>
    </row>
    <row r="14" spans="2:35" ht="35.450000000000003" customHeight="1" x14ac:dyDescent="0.25">
      <c r="B14" s="678"/>
      <c r="C14" s="14"/>
      <c r="D14" s="5"/>
      <c r="E14" s="5"/>
      <c r="F14" s="14"/>
      <c r="G14" s="14"/>
      <c r="H14" s="14"/>
      <c r="I14" s="5"/>
      <c r="J14" s="5"/>
      <c r="K14" s="5"/>
      <c r="L14" s="5"/>
      <c r="M14" s="5"/>
      <c r="N14" s="5"/>
      <c r="O14" s="5"/>
      <c r="P14" s="5"/>
      <c r="Q14" s="14"/>
      <c r="R14" s="14"/>
      <c r="S14" s="5"/>
      <c r="T14" s="5"/>
      <c r="U14" s="5"/>
      <c r="V14" s="5"/>
      <c r="W14" s="14"/>
      <c r="X14" s="14"/>
      <c r="Y14" s="14"/>
      <c r="Z14" s="14"/>
      <c r="AA14" s="14"/>
      <c r="AB14" s="5"/>
      <c r="AC14" s="5"/>
      <c r="AD14" s="5"/>
      <c r="AE14" s="5"/>
      <c r="AF14" s="5"/>
      <c r="AG14" s="5"/>
      <c r="AH14" s="5"/>
      <c r="AI14" s="17"/>
    </row>
    <row r="15" spans="2:35" ht="35.450000000000003" customHeight="1" x14ac:dyDescent="0.25">
      <c r="B15" s="678"/>
      <c r="C15" s="14"/>
      <c r="D15" s="5"/>
      <c r="E15" s="5"/>
      <c r="F15" s="14"/>
      <c r="G15" s="14"/>
      <c r="H15" s="14"/>
      <c r="I15" s="5"/>
      <c r="J15" s="5"/>
      <c r="K15" s="5"/>
      <c r="L15" s="5"/>
      <c r="M15" s="5"/>
      <c r="N15" s="5"/>
      <c r="O15" s="5"/>
      <c r="P15" s="5"/>
      <c r="Q15" s="14"/>
      <c r="R15" s="14"/>
      <c r="S15" s="5"/>
      <c r="T15" s="5"/>
      <c r="U15" s="5"/>
      <c r="V15" s="5"/>
      <c r="W15" s="14"/>
      <c r="X15" s="14"/>
      <c r="Y15" s="14"/>
      <c r="Z15" s="14"/>
      <c r="AA15" s="14"/>
      <c r="AB15" s="5"/>
      <c r="AC15" s="5"/>
      <c r="AD15" s="5"/>
      <c r="AE15" s="5"/>
      <c r="AF15" s="5"/>
      <c r="AG15" s="5"/>
      <c r="AH15" s="5"/>
      <c r="AI15" s="17"/>
    </row>
    <row r="16" spans="2:35" ht="35.450000000000003" customHeight="1" x14ac:dyDescent="0.25">
      <c r="B16" s="678"/>
      <c r="C16" s="14"/>
      <c r="D16" s="5"/>
      <c r="E16" s="5"/>
      <c r="F16" s="14"/>
      <c r="G16" s="14"/>
      <c r="H16" s="14"/>
      <c r="I16" s="5"/>
      <c r="J16" s="5"/>
      <c r="K16" s="5"/>
      <c r="L16" s="5"/>
      <c r="M16" s="5"/>
      <c r="N16" s="5"/>
      <c r="O16" s="5"/>
      <c r="P16" s="5"/>
      <c r="Q16" s="14"/>
      <c r="R16" s="14"/>
      <c r="S16" s="5"/>
      <c r="T16" s="5"/>
      <c r="U16" s="5"/>
      <c r="V16" s="5"/>
      <c r="W16" s="14"/>
      <c r="X16" s="14"/>
      <c r="Y16" s="14"/>
      <c r="Z16" s="14"/>
      <c r="AA16" s="14"/>
      <c r="AB16" s="5"/>
      <c r="AC16" s="5"/>
      <c r="AD16" s="5"/>
      <c r="AE16" s="5"/>
      <c r="AF16" s="5"/>
      <c r="AG16" s="5"/>
      <c r="AH16" s="5"/>
      <c r="AI16" s="17"/>
    </row>
    <row r="17" spans="2:35" ht="22.5" customHeight="1" x14ac:dyDescent="0.25">
      <c r="B17" s="678"/>
      <c r="C17" s="14"/>
      <c r="D17" s="5"/>
      <c r="E17" s="16"/>
      <c r="H17" s="15"/>
      <c r="I17" s="15"/>
      <c r="J17" s="15"/>
      <c r="K17" s="15"/>
      <c r="L17" s="15"/>
      <c r="M17" s="5"/>
      <c r="N17" s="5"/>
      <c r="O17" s="5"/>
      <c r="P17" s="5"/>
      <c r="Q17" s="14"/>
      <c r="R17" s="14"/>
      <c r="S17" s="5"/>
      <c r="T17" s="5"/>
      <c r="U17" s="5"/>
      <c r="V17" s="5"/>
      <c r="W17" s="14"/>
      <c r="X17" s="14"/>
      <c r="Y17" s="14"/>
      <c r="Z17" s="14"/>
      <c r="AA17" s="14"/>
      <c r="AI17" s="13"/>
    </row>
    <row r="18" spans="2:35" ht="78.75" customHeight="1" x14ac:dyDescent="0.25">
      <c r="B18" s="679"/>
      <c r="C18" s="12"/>
      <c r="D18" s="9"/>
      <c r="E18" s="11"/>
      <c r="F18" s="10"/>
      <c r="G18" s="10"/>
      <c r="H18" s="9"/>
      <c r="I18" s="9"/>
      <c r="J18" s="9"/>
      <c r="K18" s="9"/>
      <c r="L18" s="9"/>
      <c r="M18" s="9"/>
      <c r="N18" s="9"/>
      <c r="O18" s="9"/>
      <c r="P18" s="9"/>
      <c r="Q18" s="9"/>
      <c r="R18" s="9"/>
      <c r="S18" s="705" t="s">
        <v>575</v>
      </c>
      <c r="T18" s="705"/>
      <c r="U18" s="705"/>
      <c r="V18" s="705"/>
      <c r="W18" s="705"/>
      <c r="X18" s="705"/>
      <c r="Y18" s="705"/>
      <c r="Z18" s="705"/>
      <c r="AA18" s="705"/>
      <c r="AB18" s="705"/>
      <c r="AC18" s="705"/>
      <c r="AD18" s="705"/>
      <c r="AE18" s="705"/>
      <c r="AF18" s="705"/>
      <c r="AG18" s="705"/>
      <c r="AH18" s="705"/>
      <c r="AI18" s="706"/>
    </row>
    <row r="19" spans="2:35" ht="15" customHeight="1" x14ac:dyDescent="0.25"/>
  </sheetData>
  <sheetProtection algorithmName="SHA-512" hashValue="yuN/eNzlGu9Co/7bsMd/W+RjHlcxyj0LMY8MsqH13X+uq2usjqaLbeO+y0UNqkUXECDI+Z9xmLwOwTqLrpgOOw==" saltValue="uLJVWuvfB9A+kRf2IHgPGw==" spinCount="100000" sheet="1" scenarios="1"/>
  <mergeCells count="18">
    <mergeCell ref="B3:AI3"/>
    <mergeCell ref="B4:D4"/>
    <mergeCell ref="E4:I4"/>
    <mergeCell ref="J4:L4"/>
    <mergeCell ref="M4:R4"/>
    <mergeCell ref="S4:V4"/>
    <mergeCell ref="W4:AB4"/>
    <mergeCell ref="AC4:AE5"/>
    <mergeCell ref="AF4:AI5"/>
    <mergeCell ref="B6:B18"/>
    <mergeCell ref="C6:AI6"/>
    <mergeCell ref="B5:D5"/>
    <mergeCell ref="E5:I5"/>
    <mergeCell ref="J5:L5"/>
    <mergeCell ref="M5:R5"/>
    <mergeCell ref="S5:V5"/>
    <mergeCell ref="W5:AB5"/>
    <mergeCell ref="S18:AI18"/>
  </mergeCells>
  <phoneticPr fontId="8"/>
  <printOptions horizontalCentered="1" verticalCentered="1"/>
  <pageMargins left="0.19685039370078741" right="0.19685039370078741" top="0.59055118110236227" bottom="0.19685039370078741" header="0.51181102362204722" footer="0.51181102362204722"/>
  <pageSetup paperSize="9" scale="99" orientation="landscape"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H52"/>
  <sheetViews>
    <sheetView showGridLines="0" view="pageBreakPreview" zoomScale="90" zoomScaleNormal="100" zoomScaleSheetLayoutView="90" workbookViewId="0"/>
  </sheetViews>
  <sheetFormatPr defaultColWidth="9" defaultRowHeight="12" x14ac:dyDescent="0.25"/>
  <cols>
    <col min="1" max="1" width="1.59765625" style="3" customWidth="1"/>
    <col min="2" max="11" width="4.1328125" style="3" customWidth="1"/>
    <col min="12" max="20" width="4" style="3" customWidth="1"/>
    <col min="21" max="22" width="2.86328125" style="3" customWidth="1"/>
    <col min="23" max="24" width="3" style="3" customWidth="1"/>
    <col min="25" max="36" width="3.73046875" style="3" customWidth="1"/>
    <col min="37" max="39" width="5" style="3" customWidth="1"/>
    <col min="40" max="41" width="3.3984375" style="3" customWidth="1"/>
    <col min="42" max="42" width="7" style="154" customWidth="1"/>
    <col min="43" max="86" width="4.1328125" style="127" customWidth="1"/>
    <col min="87" max="99" width="8" style="3" customWidth="1"/>
    <col min="100" max="110" width="9" style="3"/>
    <col min="111" max="111" width="14" style="3" bestFit="1" customWidth="1"/>
    <col min="112" max="16384" width="9" style="3"/>
  </cols>
  <sheetData>
    <row r="1" spans="2:86" x14ac:dyDescent="0.25">
      <c r="AU1" s="800" t="s">
        <v>321</v>
      </c>
      <c r="AV1" s="801" t="s">
        <v>314</v>
      </c>
      <c r="AW1" s="803" t="s">
        <v>315</v>
      </c>
      <c r="AX1" s="805" t="s">
        <v>322</v>
      </c>
      <c r="AY1" s="806"/>
      <c r="AZ1" s="806"/>
      <c r="BA1" s="806"/>
      <c r="BB1" s="806"/>
      <c r="BC1" s="806"/>
      <c r="BD1" s="806"/>
      <c r="BE1" s="806"/>
      <c r="BF1" s="806"/>
      <c r="BG1" s="806"/>
      <c r="BH1" s="806"/>
      <c r="BI1" s="806"/>
      <c r="BJ1" s="806"/>
      <c r="BK1" s="806"/>
      <c r="BL1" s="806"/>
      <c r="BM1" s="806"/>
      <c r="BN1" s="806"/>
      <c r="BO1" s="806"/>
      <c r="BP1" s="806"/>
      <c r="BQ1" s="806"/>
      <c r="BR1" s="807"/>
      <c r="BS1" s="430" t="s">
        <v>316</v>
      </c>
      <c r="BT1" s="797"/>
      <c r="BU1" s="797"/>
      <c r="BV1" s="797"/>
      <c r="BW1" s="808" t="s">
        <v>323</v>
      </c>
      <c r="BX1" s="809"/>
      <c r="BY1" s="809"/>
      <c r="BZ1" s="809"/>
      <c r="CA1" s="809"/>
      <c r="CB1" s="809"/>
      <c r="CC1" s="809"/>
      <c r="CD1" s="809"/>
      <c r="CE1" s="809"/>
      <c r="CF1" s="809"/>
      <c r="CG1" s="809"/>
      <c r="CH1" s="810"/>
    </row>
    <row r="2" spans="2:86" ht="8.25" customHeight="1" x14ac:dyDescent="0.25">
      <c r="AU2" s="800"/>
      <c r="AV2" s="802"/>
      <c r="AW2" s="804"/>
      <c r="AX2" s="798" t="s">
        <v>324</v>
      </c>
      <c r="AY2" s="324"/>
      <c r="AZ2" s="324"/>
      <c r="BA2" s="324"/>
      <c r="BB2" s="324"/>
      <c r="BC2" s="324"/>
      <c r="BD2" s="324"/>
      <c r="BE2" s="324"/>
      <c r="BF2" s="324"/>
      <c r="BG2" s="324"/>
      <c r="BH2" s="324"/>
      <c r="BI2" s="324"/>
      <c r="BJ2" s="324" t="s">
        <v>325</v>
      </c>
      <c r="BK2" s="324"/>
      <c r="BL2" s="324"/>
      <c r="BM2" s="324"/>
      <c r="BN2" s="324"/>
      <c r="BO2" s="324"/>
      <c r="BP2" s="324"/>
      <c r="BQ2" s="324"/>
      <c r="BR2" s="783"/>
      <c r="BS2" s="797"/>
      <c r="BT2" s="797"/>
      <c r="BU2" s="797"/>
      <c r="BV2" s="797"/>
      <c r="BW2" s="782" t="s">
        <v>318</v>
      </c>
      <c r="BX2" s="298"/>
      <c r="BY2" s="298"/>
      <c r="BZ2" s="298"/>
      <c r="CA2" s="324" t="s">
        <v>326</v>
      </c>
      <c r="CB2" s="324"/>
      <c r="CC2" s="324"/>
      <c r="CD2" s="324"/>
      <c r="CE2" s="324"/>
      <c r="CF2" s="324"/>
      <c r="CG2" s="324"/>
      <c r="CH2" s="783"/>
    </row>
    <row r="3" spans="2:86" ht="24.95" customHeight="1" x14ac:dyDescent="0.25">
      <c r="B3" s="542" t="s">
        <v>472</v>
      </c>
      <c r="C3" s="711"/>
      <c r="D3" s="711"/>
      <c r="E3" s="712"/>
      <c r="F3" s="712"/>
      <c r="G3" s="712"/>
      <c r="H3" s="712"/>
      <c r="I3" s="712"/>
      <c r="J3" s="712"/>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c r="AN3" s="711"/>
      <c r="AO3" s="711"/>
      <c r="AU3" s="800"/>
      <c r="AV3" s="802"/>
      <c r="AW3" s="804"/>
      <c r="AX3" s="798" t="s">
        <v>26</v>
      </c>
      <c r="AY3" s="324"/>
      <c r="AZ3" s="324"/>
      <c r="BA3" s="324"/>
      <c r="BB3" s="324" t="s">
        <v>22</v>
      </c>
      <c r="BC3" s="324"/>
      <c r="BD3" s="324"/>
      <c r="BE3" s="324"/>
      <c r="BF3" s="324" t="s">
        <v>24</v>
      </c>
      <c r="BG3" s="324"/>
      <c r="BH3" s="324"/>
      <c r="BI3" s="324"/>
      <c r="BJ3" s="298" t="s">
        <v>26</v>
      </c>
      <c r="BK3" s="298"/>
      <c r="BL3" s="298"/>
      <c r="BM3" s="298" t="s">
        <v>22</v>
      </c>
      <c r="BN3" s="298"/>
      <c r="BO3" s="298"/>
      <c r="BP3" s="298" t="s">
        <v>24</v>
      </c>
      <c r="BQ3" s="298"/>
      <c r="BR3" s="799"/>
      <c r="BS3" s="430" t="s">
        <v>26</v>
      </c>
      <c r="BT3" s="430" t="s">
        <v>22</v>
      </c>
      <c r="BU3" s="430" t="s">
        <v>24</v>
      </c>
      <c r="BV3" s="430" t="s">
        <v>319</v>
      </c>
      <c r="BW3" s="798" t="s">
        <v>327</v>
      </c>
      <c r="BX3" s="324"/>
      <c r="BY3" s="324"/>
      <c r="BZ3" s="324"/>
      <c r="CA3" s="324" t="s">
        <v>22</v>
      </c>
      <c r="CB3" s="324"/>
      <c r="CC3" s="324"/>
      <c r="CD3" s="324"/>
      <c r="CE3" s="324" t="s">
        <v>24</v>
      </c>
      <c r="CF3" s="324"/>
      <c r="CG3" s="324"/>
      <c r="CH3" s="783"/>
    </row>
    <row r="4" spans="2:86" ht="18" customHeight="1" x14ac:dyDescent="0.25">
      <c r="B4" s="345" t="s">
        <v>473</v>
      </c>
      <c r="C4" s="345"/>
      <c r="D4" s="693"/>
      <c r="E4" s="713" t="str">
        <f>IF('様式A-1'!D3="","",'様式A-1'!D3)</f>
        <v/>
      </c>
      <c r="F4" s="714"/>
      <c r="G4" s="714"/>
      <c r="H4" s="714"/>
      <c r="I4" s="714"/>
      <c r="J4" s="715"/>
      <c r="K4" s="265" t="s">
        <v>198</v>
      </c>
      <c r="L4" s="298"/>
      <c r="M4" s="298"/>
      <c r="N4" s="716" t="str">
        <f>IF('様式A-1'!J3="","",'様式A-1'!J3)</f>
        <v/>
      </c>
      <c r="O4" s="716"/>
      <c r="P4" s="716"/>
      <c r="Q4" s="716"/>
      <c r="R4" s="716"/>
      <c r="S4" s="716"/>
      <c r="T4" s="324" t="s">
        <v>269</v>
      </c>
      <c r="U4" s="324"/>
      <c r="V4" s="324"/>
      <c r="W4" s="324"/>
      <c r="X4" s="324"/>
      <c r="Y4" s="716"/>
      <c r="Z4" s="716"/>
      <c r="AA4" s="716"/>
      <c r="AB4" s="716"/>
      <c r="AC4" s="716"/>
      <c r="AD4" s="716"/>
      <c r="AE4" s="716"/>
      <c r="AF4" s="716"/>
      <c r="AG4" s="299" t="s">
        <v>230</v>
      </c>
      <c r="AH4" s="300"/>
      <c r="AI4" s="300"/>
      <c r="AJ4" s="301"/>
      <c r="AK4" s="717"/>
      <c r="AL4" s="718"/>
      <c r="AM4" s="718"/>
      <c r="AN4" s="718"/>
      <c r="AO4" s="719"/>
      <c r="AU4" s="800"/>
      <c r="AV4" s="802"/>
      <c r="AW4" s="804"/>
      <c r="AX4" s="121" t="s">
        <v>328</v>
      </c>
      <c r="AY4" s="122" t="s">
        <v>329</v>
      </c>
      <c r="AZ4" s="122" t="s">
        <v>330</v>
      </c>
      <c r="BA4" s="123" t="s">
        <v>331</v>
      </c>
      <c r="BB4" s="124" t="s">
        <v>328</v>
      </c>
      <c r="BC4" s="122" t="s">
        <v>329</v>
      </c>
      <c r="BD4" s="122" t="s">
        <v>330</v>
      </c>
      <c r="BE4" s="123" t="s">
        <v>331</v>
      </c>
      <c r="BF4" s="124" t="s">
        <v>328</v>
      </c>
      <c r="BG4" s="122" t="s">
        <v>329</v>
      </c>
      <c r="BH4" s="122" t="s">
        <v>330</v>
      </c>
      <c r="BI4" s="123" t="s">
        <v>331</v>
      </c>
      <c r="BJ4" s="124" t="s">
        <v>328</v>
      </c>
      <c r="BK4" s="122" t="s">
        <v>329</v>
      </c>
      <c r="BL4" s="123" t="s">
        <v>332</v>
      </c>
      <c r="BM4" s="124" t="s">
        <v>328</v>
      </c>
      <c r="BN4" s="122" t="s">
        <v>329</v>
      </c>
      <c r="BO4" s="123" t="s">
        <v>332</v>
      </c>
      <c r="BP4" s="124" t="s">
        <v>328</v>
      </c>
      <c r="BQ4" s="122" t="s">
        <v>329</v>
      </c>
      <c r="BR4" s="125" t="s">
        <v>332</v>
      </c>
      <c r="BS4" s="797"/>
      <c r="BT4" s="797"/>
      <c r="BU4" s="797"/>
      <c r="BV4" s="797"/>
      <c r="BW4" s="121" t="s">
        <v>328</v>
      </c>
      <c r="BX4" s="122" t="s">
        <v>329</v>
      </c>
      <c r="BY4" s="122" t="s">
        <v>330</v>
      </c>
      <c r="BZ4" s="123" t="s">
        <v>331</v>
      </c>
      <c r="CA4" s="124" t="s">
        <v>328</v>
      </c>
      <c r="CB4" s="122" t="s">
        <v>329</v>
      </c>
      <c r="CC4" s="122" t="s">
        <v>330</v>
      </c>
      <c r="CD4" s="123" t="s">
        <v>331</v>
      </c>
      <c r="CE4" s="124" t="s">
        <v>328</v>
      </c>
      <c r="CF4" s="122" t="s">
        <v>329</v>
      </c>
      <c r="CG4" s="122" t="s">
        <v>330</v>
      </c>
      <c r="CH4" s="125" t="s">
        <v>331</v>
      </c>
    </row>
    <row r="5" spans="2:86" ht="18" customHeight="1" x14ac:dyDescent="0.25">
      <c r="B5" s="353" t="s">
        <v>0</v>
      </c>
      <c r="C5" s="353"/>
      <c r="D5" s="685"/>
      <c r="E5" s="747" t="str">
        <f>IF('様式A-1'!D4="","",'様式A-1'!D4)</f>
        <v/>
      </c>
      <c r="F5" s="748"/>
      <c r="G5" s="748"/>
      <c r="H5" s="748"/>
      <c r="I5" s="748"/>
      <c r="J5" s="749"/>
      <c r="K5" s="544" t="s">
        <v>1</v>
      </c>
      <c r="L5" s="430"/>
      <c r="M5" s="430"/>
      <c r="N5" s="716" t="str">
        <f>IF('様式A-1'!R3="","",'様式A-1'!R3)</f>
        <v/>
      </c>
      <c r="O5" s="716"/>
      <c r="P5" s="716"/>
      <c r="Q5" s="716"/>
      <c r="R5" s="716"/>
      <c r="S5" s="716"/>
      <c r="T5" s="324" t="s">
        <v>270</v>
      </c>
      <c r="U5" s="324"/>
      <c r="V5" s="324"/>
      <c r="W5" s="324"/>
      <c r="X5" s="324"/>
      <c r="Y5" s="716"/>
      <c r="Z5" s="716"/>
      <c r="AA5" s="716"/>
      <c r="AB5" s="716"/>
      <c r="AC5" s="716"/>
      <c r="AD5" s="716"/>
      <c r="AE5" s="716"/>
      <c r="AF5" s="716"/>
      <c r="AG5" s="675"/>
      <c r="AH5" s="698"/>
      <c r="AI5" s="698"/>
      <c r="AJ5" s="676"/>
      <c r="AK5" s="720"/>
      <c r="AL5" s="721"/>
      <c r="AM5" s="721"/>
      <c r="AN5" s="721"/>
      <c r="AO5" s="722"/>
      <c r="AU5" s="800"/>
      <c r="AV5" s="153">
        <f>N7</f>
        <v>0</v>
      </c>
      <c r="AW5" s="128">
        <f>R7</f>
        <v>0</v>
      </c>
      <c r="AX5" s="129">
        <f>+Y32</f>
        <v>0</v>
      </c>
      <c r="AY5" s="129">
        <f>+Z32</f>
        <v>0</v>
      </c>
      <c r="AZ5" s="129">
        <f>+AA32</f>
        <v>0</v>
      </c>
      <c r="BA5" s="129">
        <f t="shared" ref="BA5" si="0">+AB32</f>
        <v>0</v>
      </c>
      <c r="BB5" s="129">
        <f>+AC32</f>
        <v>0</v>
      </c>
      <c r="BC5" s="129">
        <f t="shared" ref="BC5" si="1">+AD32</f>
        <v>0</v>
      </c>
      <c r="BD5" s="129">
        <f t="shared" ref="BD5:BI5" si="2">+AE32</f>
        <v>0</v>
      </c>
      <c r="BE5" s="129">
        <f t="shared" si="2"/>
        <v>0</v>
      </c>
      <c r="BF5" s="129">
        <f t="shared" si="2"/>
        <v>0</v>
      </c>
      <c r="BG5" s="129">
        <f t="shared" si="2"/>
        <v>0</v>
      </c>
      <c r="BH5" s="129">
        <f t="shared" si="2"/>
        <v>0</v>
      </c>
      <c r="BI5" s="129">
        <f t="shared" si="2"/>
        <v>0</v>
      </c>
      <c r="BJ5" s="129" t="str">
        <f>+Y35</f>
        <v/>
      </c>
      <c r="BK5" s="129" t="str">
        <f t="shared" ref="BK5" si="3">+Z35</f>
        <v/>
      </c>
      <c r="BL5" s="129" t="str">
        <f>+AA35</f>
        <v/>
      </c>
      <c r="BM5" s="129">
        <f>+AC35</f>
        <v>0</v>
      </c>
      <c r="BN5" s="129">
        <f t="shared" ref="BN5:BO5" si="4">+AD35</f>
        <v>0</v>
      </c>
      <c r="BO5" s="129">
        <f t="shared" si="4"/>
        <v>0</v>
      </c>
      <c r="BP5" s="129">
        <f>+AG35</f>
        <v>0</v>
      </c>
      <c r="BQ5" s="129">
        <f>+AH35</f>
        <v>0</v>
      </c>
      <c r="BR5" s="129">
        <f>+AI35</f>
        <v>0</v>
      </c>
      <c r="BS5" s="151">
        <f>+Y36</f>
        <v>0</v>
      </c>
      <c r="BT5" s="151">
        <f>+AC36</f>
        <v>0</v>
      </c>
      <c r="BU5" s="151">
        <f>+AG36</f>
        <v>0</v>
      </c>
      <c r="BV5" s="151">
        <f>+Y37</f>
        <v>0</v>
      </c>
      <c r="BW5" s="130" t="str">
        <f>IF(Y32&gt;0,$R$7,"")</f>
        <v/>
      </c>
      <c r="BX5" s="131" t="str">
        <f>IF(Z32&gt;0,"",IF(AA32&gt;0,$R$7,""))</f>
        <v/>
      </c>
      <c r="BY5" s="131" t="str">
        <f>IF(Y32+Z32&gt;0,"",IF(AA32&gt;0,$R$7,""))</f>
        <v/>
      </c>
      <c r="BZ5" s="131" t="str">
        <f>IF(Y32+Z32+AA32&gt;0,"",IF(AB32&gt;0,$R$7,""))</f>
        <v/>
      </c>
      <c r="CA5" s="132">
        <f t="shared" ref="CA5:CH5" si="5">+AC31</f>
        <v>0</v>
      </c>
      <c r="CB5" s="132">
        <f t="shared" si="5"/>
        <v>0</v>
      </c>
      <c r="CC5" s="132">
        <f t="shared" si="5"/>
        <v>0</v>
      </c>
      <c r="CD5" s="132">
        <f t="shared" si="5"/>
        <v>0</v>
      </c>
      <c r="CE5" s="132">
        <f t="shared" si="5"/>
        <v>0</v>
      </c>
      <c r="CF5" s="132">
        <f t="shared" si="5"/>
        <v>0</v>
      </c>
      <c r="CG5" s="132">
        <f t="shared" si="5"/>
        <v>0</v>
      </c>
      <c r="CH5" s="132">
        <f t="shared" si="5"/>
        <v>0</v>
      </c>
    </row>
    <row r="6" spans="2:86" ht="12" customHeight="1" x14ac:dyDescent="0.25">
      <c r="B6" s="723" t="s">
        <v>229</v>
      </c>
      <c r="C6" s="724"/>
      <c r="D6" s="725"/>
      <c r="E6" s="726"/>
      <c r="F6" s="726"/>
      <c r="G6" s="726"/>
      <c r="H6" s="726"/>
      <c r="I6" s="726"/>
      <c r="J6" s="727"/>
      <c r="K6" s="732" t="s">
        <v>474</v>
      </c>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733"/>
      <c r="AN6" s="733"/>
      <c r="AO6" s="734"/>
      <c r="AP6" s="3"/>
    </row>
    <row r="7" spans="2:86" ht="12" customHeight="1" x14ac:dyDescent="0.25">
      <c r="B7" s="447"/>
      <c r="C7" s="728"/>
      <c r="D7" s="726"/>
      <c r="E7" s="726"/>
      <c r="F7" s="726"/>
      <c r="G7" s="726"/>
      <c r="H7" s="726"/>
      <c r="I7" s="726"/>
      <c r="J7" s="727"/>
      <c r="K7" s="754" t="s">
        <v>228</v>
      </c>
      <c r="L7" s="755"/>
      <c r="M7" s="756"/>
      <c r="N7" s="757"/>
      <c r="O7" s="758"/>
      <c r="P7" s="754" t="s">
        <v>475</v>
      </c>
      <c r="Q7" s="756"/>
      <c r="R7" s="759"/>
      <c r="S7" s="760"/>
      <c r="T7" s="761"/>
      <c r="U7" s="735" t="s">
        <v>476</v>
      </c>
      <c r="V7" s="762"/>
      <c r="W7" s="735" t="s">
        <v>477</v>
      </c>
      <c r="X7" s="762"/>
      <c r="Y7" s="756" t="s">
        <v>227</v>
      </c>
      <c r="Z7" s="750"/>
      <c r="AA7" s="750"/>
      <c r="AB7" s="750"/>
      <c r="AC7" s="735" t="s">
        <v>478</v>
      </c>
      <c r="AD7" s="736"/>
      <c r="AE7" s="736"/>
      <c r="AF7" s="736"/>
      <c r="AG7" s="736"/>
      <c r="AH7" s="736"/>
      <c r="AI7" s="736"/>
      <c r="AJ7" s="762"/>
      <c r="AK7" s="735" t="s">
        <v>479</v>
      </c>
      <c r="AL7" s="736"/>
      <c r="AM7" s="736"/>
      <c r="AN7" s="737"/>
      <c r="AO7" s="738"/>
      <c r="AP7" s="3"/>
      <c r="AW7" s="173"/>
    </row>
    <row r="8" spans="2:86" ht="12" customHeight="1" x14ac:dyDescent="0.25">
      <c r="B8" s="447"/>
      <c r="C8" s="728"/>
      <c r="D8" s="726"/>
      <c r="E8" s="726"/>
      <c r="F8" s="726"/>
      <c r="G8" s="726"/>
      <c r="H8" s="726"/>
      <c r="I8" s="726"/>
      <c r="J8" s="727"/>
      <c r="K8" s="750" t="s">
        <v>480</v>
      </c>
      <c r="L8" s="750" t="s">
        <v>208</v>
      </c>
      <c r="M8" s="750"/>
      <c r="N8" s="750" t="s">
        <v>207</v>
      </c>
      <c r="O8" s="750"/>
      <c r="P8" s="750" t="s">
        <v>481</v>
      </c>
      <c r="Q8" s="750"/>
      <c r="R8" s="750" t="s">
        <v>6</v>
      </c>
      <c r="S8" s="750"/>
      <c r="T8" s="750"/>
      <c r="U8" s="739"/>
      <c r="V8" s="763"/>
      <c r="W8" s="739"/>
      <c r="X8" s="763"/>
      <c r="Y8" s="756"/>
      <c r="Z8" s="750"/>
      <c r="AA8" s="750"/>
      <c r="AB8" s="750"/>
      <c r="AC8" s="743"/>
      <c r="AD8" s="744"/>
      <c r="AE8" s="744"/>
      <c r="AF8" s="744"/>
      <c r="AG8" s="744"/>
      <c r="AH8" s="744"/>
      <c r="AI8" s="744"/>
      <c r="AJ8" s="764"/>
      <c r="AK8" s="739"/>
      <c r="AL8" s="740"/>
      <c r="AM8" s="740"/>
      <c r="AN8" s="741"/>
      <c r="AO8" s="742"/>
      <c r="AP8" s="3"/>
    </row>
    <row r="9" spans="2:86" ht="12" customHeight="1" x14ac:dyDescent="0.25">
      <c r="B9" s="447"/>
      <c r="C9" s="728"/>
      <c r="D9" s="726"/>
      <c r="E9" s="726"/>
      <c r="F9" s="726"/>
      <c r="G9" s="726"/>
      <c r="H9" s="726"/>
      <c r="I9" s="726"/>
      <c r="J9" s="727"/>
      <c r="K9" s="750"/>
      <c r="L9" s="750"/>
      <c r="M9" s="750"/>
      <c r="N9" s="750"/>
      <c r="O9" s="750"/>
      <c r="P9" s="750"/>
      <c r="Q9" s="750"/>
      <c r="R9" s="750"/>
      <c r="S9" s="750"/>
      <c r="T9" s="750"/>
      <c r="U9" s="739"/>
      <c r="V9" s="763"/>
      <c r="W9" s="739"/>
      <c r="X9" s="763"/>
      <c r="Y9" s="756" t="s">
        <v>482</v>
      </c>
      <c r="Z9" s="750"/>
      <c r="AA9" s="750"/>
      <c r="AB9" s="750"/>
      <c r="AC9" s="750" t="s">
        <v>483</v>
      </c>
      <c r="AD9" s="750"/>
      <c r="AE9" s="750"/>
      <c r="AF9" s="750"/>
      <c r="AG9" s="750" t="s">
        <v>484</v>
      </c>
      <c r="AH9" s="750"/>
      <c r="AI9" s="750"/>
      <c r="AJ9" s="750"/>
      <c r="AK9" s="739"/>
      <c r="AL9" s="740"/>
      <c r="AM9" s="740"/>
      <c r="AN9" s="741"/>
      <c r="AO9" s="742"/>
      <c r="AP9" s="3"/>
    </row>
    <row r="10" spans="2:86" ht="12" customHeight="1" x14ac:dyDescent="0.25">
      <c r="B10" s="447"/>
      <c r="C10" s="728"/>
      <c r="D10" s="726"/>
      <c r="E10" s="726"/>
      <c r="F10" s="726"/>
      <c r="G10" s="726"/>
      <c r="H10" s="726"/>
      <c r="I10" s="726"/>
      <c r="J10" s="727"/>
      <c r="K10" s="750"/>
      <c r="L10" s="750"/>
      <c r="M10" s="750"/>
      <c r="N10" s="750"/>
      <c r="O10" s="750"/>
      <c r="P10" s="750"/>
      <c r="Q10" s="750"/>
      <c r="R10" s="750"/>
      <c r="S10" s="750"/>
      <c r="T10" s="750"/>
      <c r="U10" s="743"/>
      <c r="V10" s="764"/>
      <c r="W10" s="743"/>
      <c r="X10" s="764"/>
      <c r="Y10" s="155" t="s">
        <v>485</v>
      </c>
      <c r="Z10" s="152" t="s">
        <v>486</v>
      </c>
      <c r="AA10" s="152" t="s">
        <v>487</v>
      </c>
      <c r="AB10" s="152" t="s">
        <v>488</v>
      </c>
      <c r="AC10" s="152" t="s">
        <v>485</v>
      </c>
      <c r="AD10" s="152" t="s">
        <v>486</v>
      </c>
      <c r="AE10" s="152" t="s">
        <v>487</v>
      </c>
      <c r="AF10" s="152" t="s">
        <v>488</v>
      </c>
      <c r="AG10" s="152" t="s">
        <v>485</v>
      </c>
      <c r="AH10" s="152" t="s">
        <v>486</v>
      </c>
      <c r="AI10" s="152" t="s">
        <v>487</v>
      </c>
      <c r="AJ10" s="152" t="s">
        <v>488</v>
      </c>
      <c r="AK10" s="743"/>
      <c r="AL10" s="744"/>
      <c r="AM10" s="744"/>
      <c r="AN10" s="745"/>
      <c r="AO10" s="746"/>
      <c r="AP10" s="3"/>
    </row>
    <row r="11" spans="2:86" ht="12" customHeight="1" x14ac:dyDescent="0.25">
      <c r="B11" s="447"/>
      <c r="C11" s="728"/>
      <c r="D11" s="726"/>
      <c r="E11" s="726"/>
      <c r="F11" s="726"/>
      <c r="G11" s="726"/>
      <c r="H11" s="726"/>
      <c r="I11" s="726"/>
      <c r="J11" s="727"/>
      <c r="K11" s="156"/>
      <c r="L11" s="757"/>
      <c r="M11" s="765"/>
      <c r="N11" s="757"/>
      <c r="O11" s="765"/>
      <c r="P11" s="757"/>
      <c r="Q11" s="765"/>
      <c r="R11" s="291"/>
      <c r="S11" s="291"/>
      <c r="T11" s="291"/>
      <c r="U11" s="757"/>
      <c r="V11" s="765"/>
      <c r="W11" s="757"/>
      <c r="X11" s="758"/>
      <c r="Y11" s="158"/>
      <c r="Z11" s="157"/>
      <c r="AA11" s="157"/>
      <c r="AB11" s="157"/>
      <c r="AC11" s="175"/>
      <c r="AD11" s="175"/>
      <c r="AE11" s="175"/>
      <c r="AF11" s="175"/>
      <c r="AG11" s="175"/>
      <c r="AH11" s="175"/>
      <c r="AI11" s="175"/>
      <c r="AJ11" s="175"/>
      <c r="AK11" s="751"/>
      <c r="AL11" s="752"/>
      <c r="AM11" s="752"/>
      <c r="AN11" s="753"/>
      <c r="AO11" s="633"/>
      <c r="AP11" s="3"/>
      <c r="AQ11" s="174">
        <f>IF(P11="材質劣化",2,IF(P11="漏水",3,1))</f>
        <v>1</v>
      </c>
    </row>
    <row r="12" spans="2:86" ht="12" customHeight="1" x14ac:dyDescent="0.25">
      <c r="B12" s="447"/>
      <c r="C12" s="728"/>
      <c r="D12" s="726"/>
      <c r="E12" s="726"/>
      <c r="F12" s="726"/>
      <c r="G12" s="726"/>
      <c r="H12" s="726"/>
      <c r="I12" s="726"/>
      <c r="J12" s="727"/>
      <c r="K12" s="156"/>
      <c r="L12" s="757"/>
      <c r="M12" s="765"/>
      <c r="N12" s="757"/>
      <c r="O12" s="765"/>
      <c r="P12" s="757"/>
      <c r="Q12" s="765"/>
      <c r="R12" s="291"/>
      <c r="S12" s="291"/>
      <c r="T12" s="291"/>
      <c r="U12" s="757"/>
      <c r="V12" s="765"/>
      <c r="W12" s="757"/>
      <c r="X12" s="758"/>
      <c r="Y12" s="158"/>
      <c r="Z12" s="157"/>
      <c r="AA12" s="157"/>
      <c r="AB12" s="157"/>
      <c r="AC12" s="175"/>
      <c r="AD12" s="175"/>
      <c r="AE12" s="175"/>
      <c r="AF12" s="175"/>
      <c r="AG12" s="175"/>
      <c r="AH12" s="175"/>
      <c r="AI12" s="175"/>
      <c r="AJ12" s="175"/>
      <c r="AK12" s="766"/>
      <c r="AL12" s="767"/>
      <c r="AM12" s="767"/>
      <c r="AN12" s="768"/>
      <c r="AO12" s="769"/>
      <c r="AP12" s="3"/>
      <c r="AQ12" s="174">
        <f t="shared" ref="AQ12:AQ30" si="6">IF(P12="材質劣化",2,IF(P12="漏水",3,1))</f>
        <v>1</v>
      </c>
    </row>
    <row r="13" spans="2:86" ht="12" customHeight="1" x14ac:dyDescent="0.25">
      <c r="B13" s="447"/>
      <c r="C13" s="728"/>
      <c r="D13" s="726"/>
      <c r="E13" s="726"/>
      <c r="F13" s="726"/>
      <c r="G13" s="726"/>
      <c r="H13" s="726"/>
      <c r="I13" s="726"/>
      <c r="J13" s="727"/>
      <c r="K13" s="156"/>
      <c r="L13" s="757"/>
      <c r="M13" s="765"/>
      <c r="N13" s="757"/>
      <c r="O13" s="765"/>
      <c r="P13" s="757"/>
      <c r="Q13" s="765"/>
      <c r="R13" s="291"/>
      <c r="S13" s="291"/>
      <c r="T13" s="291"/>
      <c r="U13" s="757"/>
      <c r="V13" s="765"/>
      <c r="W13" s="757"/>
      <c r="X13" s="758"/>
      <c r="Y13" s="158"/>
      <c r="Z13" s="157"/>
      <c r="AA13" s="157"/>
      <c r="AB13" s="157"/>
      <c r="AC13" s="175"/>
      <c r="AD13" s="175"/>
      <c r="AE13" s="175"/>
      <c r="AF13" s="175"/>
      <c r="AG13" s="175"/>
      <c r="AH13" s="175"/>
      <c r="AI13" s="175"/>
      <c r="AJ13" s="175"/>
      <c r="AK13" s="766"/>
      <c r="AL13" s="767"/>
      <c r="AM13" s="767"/>
      <c r="AN13" s="768"/>
      <c r="AO13" s="769"/>
      <c r="AP13" s="3"/>
      <c r="AQ13" s="174">
        <f t="shared" si="6"/>
        <v>1</v>
      </c>
    </row>
    <row r="14" spans="2:86" ht="12" customHeight="1" x14ac:dyDescent="0.25">
      <c r="B14" s="447"/>
      <c r="C14" s="728"/>
      <c r="D14" s="726"/>
      <c r="E14" s="726"/>
      <c r="F14" s="726"/>
      <c r="G14" s="726"/>
      <c r="H14" s="726"/>
      <c r="I14" s="726"/>
      <c r="J14" s="727"/>
      <c r="K14" s="156"/>
      <c r="L14" s="757"/>
      <c r="M14" s="765"/>
      <c r="N14" s="757"/>
      <c r="O14" s="765"/>
      <c r="P14" s="757"/>
      <c r="Q14" s="765"/>
      <c r="R14" s="291"/>
      <c r="S14" s="291"/>
      <c r="T14" s="291"/>
      <c r="U14" s="757"/>
      <c r="V14" s="765"/>
      <c r="W14" s="757"/>
      <c r="X14" s="758"/>
      <c r="Y14" s="158"/>
      <c r="Z14" s="157"/>
      <c r="AA14" s="157"/>
      <c r="AB14" s="157"/>
      <c r="AC14" s="175"/>
      <c r="AD14" s="175"/>
      <c r="AE14" s="175"/>
      <c r="AF14" s="175"/>
      <c r="AG14" s="175"/>
      <c r="AH14" s="175"/>
      <c r="AI14" s="175"/>
      <c r="AJ14" s="175"/>
      <c r="AK14" s="766"/>
      <c r="AL14" s="767"/>
      <c r="AM14" s="767"/>
      <c r="AN14" s="768"/>
      <c r="AO14" s="769"/>
      <c r="AP14" s="3"/>
      <c r="AQ14" s="174">
        <f t="shared" si="6"/>
        <v>1</v>
      </c>
    </row>
    <row r="15" spans="2:86" ht="12" customHeight="1" x14ac:dyDescent="0.25">
      <c r="B15" s="447"/>
      <c r="C15" s="728"/>
      <c r="D15" s="726"/>
      <c r="E15" s="726"/>
      <c r="F15" s="726"/>
      <c r="G15" s="726"/>
      <c r="H15" s="726"/>
      <c r="I15" s="726"/>
      <c r="J15" s="727"/>
      <c r="K15" s="156"/>
      <c r="L15" s="757"/>
      <c r="M15" s="765"/>
      <c r="N15" s="757"/>
      <c r="O15" s="765"/>
      <c r="P15" s="757"/>
      <c r="Q15" s="765"/>
      <c r="R15" s="291"/>
      <c r="S15" s="291"/>
      <c r="T15" s="291"/>
      <c r="U15" s="757"/>
      <c r="V15" s="765"/>
      <c r="W15" s="757"/>
      <c r="X15" s="758"/>
      <c r="Y15" s="158"/>
      <c r="Z15" s="157"/>
      <c r="AA15" s="157"/>
      <c r="AB15" s="157"/>
      <c r="AC15" s="175"/>
      <c r="AD15" s="175"/>
      <c r="AE15" s="175"/>
      <c r="AF15" s="175"/>
      <c r="AG15" s="175"/>
      <c r="AH15" s="175"/>
      <c r="AI15" s="175"/>
      <c r="AJ15" s="175"/>
      <c r="AK15" s="766"/>
      <c r="AL15" s="767"/>
      <c r="AM15" s="767"/>
      <c r="AN15" s="768"/>
      <c r="AO15" s="769"/>
      <c r="AP15" s="3"/>
      <c r="AQ15" s="174">
        <f t="shared" si="6"/>
        <v>1</v>
      </c>
    </row>
    <row r="16" spans="2:86" ht="12" customHeight="1" x14ac:dyDescent="0.25">
      <c r="B16" s="447"/>
      <c r="C16" s="728"/>
      <c r="D16" s="726"/>
      <c r="E16" s="726"/>
      <c r="F16" s="726"/>
      <c r="G16" s="726"/>
      <c r="H16" s="726"/>
      <c r="I16" s="726"/>
      <c r="J16" s="727"/>
      <c r="K16" s="156"/>
      <c r="L16" s="757"/>
      <c r="M16" s="765"/>
      <c r="N16" s="757"/>
      <c r="O16" s="765"/>
      <c r="P16" s="757"/>
      <c r="Q16" s="765"/>
      <c r="R16" s="291"/>
      <c r="S16" s="291"/>
      <c r="T16" s="291"/>
      <c r="U16" s="757"/>
      <c r="V16" s="765"/>
      <c r="W16" s="757"/>
      <c r="X16" s="758"/>
      <c r="Y16" s="158"/>
      <c r="Z16" s="157"/>
      <c r="AA16" s="157"/>
      <c r="AB16" s="157"/>
      <c r="AC16" s="175"/>
      <c r="AD16" s="175"/>
      <c r="AE16" s="175"/>
      <c r="AF16" s="175"/>
      <c r="AG16" s="175"/>
      <c r="AH16" s="175"/>
      <c r="AI16" s="175"/>
      <c r="AJ16" s="175"/>
      <c r="AK16" s="766"/>
      <c r="AL16" s="767"/>
      <c r="AM16" s="767"/>
      <c r="AN16" s="768"/>
      <c r="AO16" s="769"/>
      <c r="AP16" s="3"/>
      <c r="AQ16" s="174">
        <f t="shared" si="6"/>
        <v>1</v>
      </c>
    </row>
    <row r="17" spans="2:43" ht="12" customHeight="1" x14ac:dyDescent="0.25">
      <c r="B17" s="447"/>
      <c r="C17" s="728"/>
      <c r="D17" s="726"/>
      <c r="E17" s="726"/>
      <c r="F17" s="726"/>
      <c r="G17" s="726"/>
      <c r="H17" s="726"/>
      <c r="I17" s="726"/>
      <c r="J17" s="727"/>
      <c r="K17" s="156"/>
      <c r="L17" s="757"/>
      <c r="M17" s="765"/>
      <c r="N17" s="757"/>
      <c r="O17" s="765"/>
      <c r="P17" s="757"/>
      <c r="Q17" s="765"/>
      <c r="R17" s="291"/>
      <c r="S17" s="291"/>
      <c r="T17" s="291"/>
      <c r="U17" s="757"/>
      <c r="V17" s="765"/>
      <c r="W17" s="757"/>
      <c r="X17" s="758"/>
      <c r="Y17" s="158"/>
      <c r="Z17" s="157"/>
      <c r="AA17" s="157"/>
      <c r="AB17" s="157"/>
      <c r="AC17" s="175"/>
      <c r="AD17" s="175"/>
      <c r="AE17" s="175"/>
      <c r="AF17" s="175"/>
      <c r="AG17" s="175"/>
      <c r="AH17" s="175"/>
      <c r="AI17" s="175"/>
      <c r="AJ17" s="175"/>
      <c r="AK17" s="757"/>
      <c r="AL17" s="758"/>
      <c r="AM17" s="758"/>
      <c r="AN17" s="770"/>
      <c r="AO17" s="771"/>
      <c r="AP17" s="3"/>
      <c r="AQ17" s="174">
        <f t="shared" si="6"/>
        <v>1</v>
      </c>
    </row>
    <row r="18" spans="2:43" ht="12" customHeight="1" x14ac:dyDescent="0.25">
      <c r="B18" s="447"/>
      <c r="C18" s="728"/>
      <c r="D18" s="726"/>
      <c r="E18" s="726"/>
      <c r="F18" s="726"/>
      <c r="G18" s="726"/>
      <c r="H18" s="726"/>
      <c r="I18" s="726"/>
      <c r="J18" s="727"/>
      <c r="K18" s="156"/>
      <c r="L18" s="757"/>
      <c r="M18" s="765"/>
      <c r="N18" s="757"/>
      <c r="O18" s="765"/>
      <c r="P18" s="757"/>
      <c r="Q18" s="765"/>
      <c r="R18" s="291"/>
      <c r="S18" s="291"/>
      <c r="T18" s="291"/>
      <c r="U18" s="757"/>
      <c r="V18" s="765"/>
      <c r="W18" s="757"/>
      <c r="X18" s="758"/>
      <c r="Y18" s="158"/>
      <c r="Z18" s="157"/>
      <c r="AA18" s="157"/>
      <c r="AB18" s="157"/>
      <c r="AC18" s="175"/>
      <c r="AD18" s="175"/>
      <c r="AE18" s="175"/>
      <c r="AF18" s="175"/>
      <c r="AG18" s="175"/>
      <c r="AH18" s="175"/>
      <c r="AI18" s="175"/>
      <c r="AJ18" s="175"/>
      <c r="AK18" s="757"/>
      <c r="AL18" s="758"/>
      <c r="AM18" s="758"/>
      <c r="AN18" s="770"/>
      <c r="AO18" s="771"/>
      <c r="AP18" s="3"/>
      <c r="AQ18" s="174">
        <f t="shared" si="6"/>
        <v>1</v>
      </c>
    </row>
    <row r="19" spans="2:43" ht="12" customHeight="1" x14ac:dyDescent="0.25">
      <c r="B19" s="447"/>
      <c r="C19" s="728"/>
      <c r="D19" s="726"/>
      <c r="E19" s="726"/>
      <c r="F19" s="726"/>
      <c r="G19" s="726"/>
      <c r="H19" s="726"/>
      <c r="I19" s="726"/>
      <c r="J19" s="727"/>
      <c r="K19" s="156"/>
      <c r="L19" s="757"/>
      <c r="M19" s="765"/>
      <c r="N19" s="757"/>
      <c r="O19" s="765"/>
      <c r="P19" s="757"/>
      <c r="Q19" s="765"/>
      <c r="R19" s="291"/>
      <c r="S19" s="291"/>
      <c r="T19" s="291"/>
      <c r="U19" s="757"/>
      <c r="V19" s="765"/>
      <c r="W19" s="757"/>
      <c r="X19" s="758"/>
      <c r="Y19" s="158"/>
      <c r="Z19" s="157"/>
      <c r="AA19" s="157"/>
      <c r="AB19" s="157"/>
      <c r="AC19" s="175"/>
      <c r="AD19" s="175"/>
      <c r="AE19" s="175"/>
      <c r="AF19" s="175"/>
      <c r="AG19" s="175"/>
      <c r="AH19" s="175"/>
      <c r="AI19" s="175"/>
      <c r="AJ19" s="175"/>
      <c r="AK19" s="757"/>
      <c r="AL19" s="758"/>
      <c r="AM19" s="758"/>
      <c r="AN19" s="770"/>
      <c r="AO19" s="771"/>
      <c r="AP19" s="3"/>
      <c r="AQ19" s="174">
        <f t="shared" si="6"/>
        <v>1</v>
      </c>
    </row>
    <row r="20" spans="2:43" ht="12" customHeight="1" x14ac:dyDescent="0.25">
      <c r="B20" s="447"/>
      <c r="C20" s="728"/>
      <c r="D20" s="726"/>
      <c r="E20" s="726"/>
      <c r="F20" s="726"/>
      <c r="G20" s="726"/>
      <c r="H20" s="726"/>
      <c r="I20" s="726"/>
      <c r="J20" s="727"/>
      <c r="K20" s="156"/>
      <c r="L20" s="757"/>
      <c r="M20" s="765"/>
      <c r="N20" s="757"/>
      <c r="O20" s="765"/>
      <c r="P20" s="757"/>
      <c r="Q20" s="765"/>
      <c r="R20" s="291"/>
      <c r="S20" s="291"/>
      <c r="T20" s="291"/>
      <c r="U20" s="757"/>
      <c r="V20" s="765"/>
      <c r="W20" s="757"/>
      <c r="X20" s="758"/>
      <c r="Y20" s="158"/>
      <c r="Z20" s="157"/>
      <c r="AA20" s="157"/>
      <c r="AB20" s="157"/>
      <c r="AC20" s="175"/>
      <c r="AD20" s="175"/>
      <c r="AE20" s="175"/>
      <c r="AF20" s="175"/>
      <c r="AG20" s="175"/>
      <c r="AH20" s="175"/>
      <c r="AI20" s="175"/>
      <c r="AJ20" s="175"/>
      <c r="AK20" s="757"/>
      <c r="AL20" s="758"/>
      <c r="AM20" s="758"/>
      <c r="AN20" s="770"/>
      <c r="AO20" s="771"/>
      <c r="AP20" s="3"/>
      <c r="AQ20" s="174">
        <f t="shared" si="6"/>
        <v>1</v>
      </c>
    </row>
    <row r="21" spans="2:43" ht="12" customHeight="1" x14ac:dyDescent="0.25">
      <c r="B21" s="447"/>
      <c r="C21" s="728"/>
      <c r="D21" s="726"/>
      <c r="E21" s="726"/>
      <c r="F21" s="726"/>
      <c r="G21" s="726"/>
      <c r="H21" s="726"/>
      <c r="I21" s="726"/>
      <c r="J21" s="727"/>
      <c r="K21" s="156"/>
      <c r="L21" s="757"/>
      <c r="M21" s="765"/>
      <c r="N21" s="757"/>
      <c r="O21" s="765"/>
      <c r="P21" s="757"/>
      <c r="Q21" s="765"/>
      <c r="R21" s="291"/>
      <c r="S21" s="291"/>
      <c r="T21" s="291"/>
      <c r="U21" s="757"/>
      <c r="V21" s="765"/>
      <c r="W21" s="757"/>
      <c r="X21" s="758"/>
      <c r="Y21" s="158"/>
      <c r="Z21" s="157"/>
      <c r="AA21" s="157"/>
      <c r="AB21" s="157"/>
      <c r="AC21" s="175"/>
      <c r="AD21" s="175"/>
      <c r="AE21" s="175"/>
      <c r="AF21" s="175"/>
      <c r="AG21" s="175"/>
      <c r="AH21" s="175"/>
      <c r="AI21" s="175"/>
      <c r="AJ21" s="175"/>
      <c r="AK21" s="757"/>
      <c r="AL21" s="758"/>
      <c r="AM21" s="758"/>
      <c r="AN21" s="770"/>
      <c r="AO21" s="771"/>
      <c r="AP21" s="3"/>
      <c r="AQ21" s="174">
        <f t="shared" si="6"/>
        <v>1</v>
      </c>
    </row>
    <row r="22" spans="2:43" ht="12" customHeight="1" x14ac:dyDescent="0.25">
      <c r="B22" s="447"/>
      <c r="C22" s="728"/>
      <c r="D22" s="726"/>
      <c r="E22" s="726"/>
      <c r="F22" s="726"/>
      <c r="G22" s="726"/>
      <c r="H22" s="726"/>
      <c r="I22" s="726"/>
      <c r="J22" s="727"/>
      <c r="K22" s="156"/>
      <c r="L22" s="757"/>
      <c r="M22" s="765"/>
      <c r="N22" s="757"/>
      <c r="O22" s="765"/>
      <c r="P22" s="757"/>
      <c r="Q22" s="765"/>
      <c r="R22" s="291"/>
      <c r="S22" s="291"/>
      <c r="T22" s="291"/>
      <c r="U22" s="757"/>
      <c r="V22" s="765"/>
      <c r="W22" s="757"/>
      <c r="X22" s="758"/>
      <c r="Y22" s="158"/>
      <c r="Z22" s="157"/>
      <c r="AA22" s="157"/>
      <c r="AB22" s="157"/>
      <c r="AC22" s="175"/>
      <c r="AD22" s="175"/>
      <c r="AE22" s="175"/>
      <c r="AF22" s="175"/>
      <c r="AG22" s="175"/>
      <c r="AH22" s="175"/>
      <c r="AI22" s="175"/>
      <c r="AJ22" s="175"/>
      <c r="AK22" s="757"/>
      <c r="AL22" s="758"/>
      <c r="AM22" s="758"/>
      <c r="AN22" s="770"/>
      <c r="AO22" s="771"/>
      <c r="AP22" s="3"/>
      <c r="AQ22" s="174">
        <f t="shared" si="6"/>
        <v>1</v>
      </c>
    </row>
    <row r="23" spans="2:43" ht="12" customHeight="1" x14ac:dyDescent="0.25">
      <c r="B23" s="447"/>
      <c r="C23" s="728"/>
      <c r="D23" s="726"/>
      <c r="E23" s="726"/>
      <c r="F23" s="726"/>
      <c r="G23" s="726"/>
      <c r="H23" s="726"/>
      <c r="I23" s="726"/>
      <c r="J23" s="727"/>
      <c r="K23" s="156"/>
      <c r="L23" s="757"/>
      <c r="M23" s="765"/>
      <c r="N23" s="757"/>
      <c r="O23" s="765"/>
      <c r="P23" s="757"/>
      <c r="Q23" s="765"/>
      <c r="R23" s="291"/>
      <c r="S23" s="291"/>
      <c r="T23" s="291"/>
      <c r="U23" s="757"/>
      <c r="V23" s="765"/>
      <c r="W23" s="757"/>
      <c r="X23" s="758"/>
      <c r="Y23" s="158"/>
      <c r="Z23" s="157"/>
      <c r="AA23" s="157"/>
      <c r="AB23" s="157"/>
      <c r="AC23" s="175"/>
      <c r="AD23" s="175"/>
      <c r="AE23" s="175"/>
      <c r="AF23" s="175"/>
      <c r="AG23" s="175"/>
      <c r="AH23" s="175"/>
      <c r="AI23" s="175"/>
      <c r="AJ23" s="175"/>
      <c r="AK23" s="757"/>
      <c r="AL23" s="758"/>
      <c r="AM23" s="758"/>
      <c r="AN23" s="770"/>
      <c r="AO23" s="771"/>
      <c r="AP23" s="3"/>
      <c r="AQ23" s="174">
        <f t="shared" si="6"/>
        <v>1</v>
      </c>
    </row>
    <row r="24" spans="2:43" ht="12" customHeight="1" x14ac:dyDescent="0.25">
      <c r="B24" s="447"/>
      <c r="C24" s="728"/>
      <c r="D24" s="726"/>
      <c r="E24" s="726"/>
      <c r="F24" s="726"/>
      <c r="G24" s="726"/>
      <c r="H24" s="726"/>
      <c r="I24" s="726"/>
      <c r="J24" s="727"/>
      <c r="K24" s="156"/>
      <c r="L24" s="757"/>
      <c r="M24" s="765"/>
      <c r="N24" s="757"/>
      <c r="O24" s="765"/>
      <c r="P24" s="757"/>
      <c r="Q24" s="765"/>
      <c r="R24" s="291"/>
      <c r="S24" s="291"/>
      <c r="T24" s="291"/>
      <c r="U24" s="757"/>
      <c r="V24" s="765"/>
      <c r="W24" s="757"/>
      <c r="X24" s="758"/>
      <c r="Y24" s="158"/>
      <c r="Z24" s="157"/>
      <c r="AA24" s="157"/>
      <c r="AB24" s="157"/>
      <c r="AC24" s="175"/>
      <c r="AD24" s="175"/>
      <c r="AE24" s="175"/>
      <c r="AF24" s="175"/>
      <c r="AG24" s="175"/>
      <c r="AH24" s="175"/>
      <c r="AI24" s="175"/>
      <c r="AJ24" s="175"/>
      <c r="AK24" s="757"/>
      <c r="AL24" s="758"/>
      <c r="AM24" s="758"/>
      <c r="AN24" s="770"/>
      <c r="AO24" s="771"/>
      <c r="AP24" s="3"/>
      <c r="AQ24" s="174">
        <f t="shared" si="6"/>
        <v>1</v>
      </c>
    </row>
    <row r="25" spans="2:43" ht="12" customHeight="1" x14ac:dyDescent="0.25">
      <c r="B25" s="447"/>
      <c r="C25" s="728"/>
      <c r="D25" s="726"/>
      <c r="E25" s="726"/>
      <c r="F25" s="726"/>
      <c r="G25" s="726"/>
      <c r="H25" s="726"/>
      <c r="I25" s="726"/>
      <c r="J25" s="727"/>
      <c r="K25" s="156"/>
      <c r="L25" s="757"/>
      <c r="M25" s="765"/>
      <c r="N25" s="757"/>
      <c r="O25" s="765"/>
      <c r="P25" s="757"/>
      <c r="Q25" s="765"/>
      <c r="R25" s="291"/>
      <c r="S25" s="291"/>
      <c r="T25" s="291"/>
      <c r="U25" s="757"/>
      <c r="V25" s="765"/>
      <c r="W25" s="757"/>
      <c r="X25" s="758"/>
      <c r="Y25" s="158"/>
      <c r="Z25" s="157"/>
      <c r="AA25" s="157"/>
      <c r="AB25" s="157"/>
      <c r="AC25" s="175"/>
      <c r="AD25" s="175"/>
      <c r="AE25" s="175"/>
      <c r="AF25" s="175"/>
      <c r="AG25" s="175"/>
      <c r="AH25" s="175"/>
      <c r="AI25" s="175"/>
      <c r="AJ25" s="175"/>
      <c r="AK25" s="757"/>
      <c r="AL25" s="758"/>
      <c r="AM25" s="758"/>
      <c r="AN25" s="770"/>
      <c r="AO25" s="771"/>
      <c r="AP25" s="3"/>
      <c r="AQ25" s="174">
        <f t="shared" si="6"/>
        <v>1</v>
      </c>
    </row>
    <row r="26" spans="2:43" ht="12" customHeight="1" x14ac:dyDescent="0.25">
      <c r="B26" s="447"/>
      <c r="C26" s="728"/>
      <c r="D26" s="726"/>
      <c r="E26" s="726"/>
      <c r="F26" s="726"/>
      <c r="G26" s="726"/>
      <c r="H26" s="726"/>
      <c r="I26" s="726"/>
      <c r="J26" s="727"/>
      <c r="K26" s="156"/>
      <c r="L26" s="757"/>
      <c r="M26" s="765"/>
      <c r="N26" s="757"/>
      <c r="O26" s="765"/>
      <c r="P26" s="757"/>
      <c r="Q26" s="765"/>
      <c r="R26" s="291"/>
      <c r="S26" s="291"/>
      <c r="T26" s="291"/>
      <c r="U26" s="757"/>
      <c r="V26" s="765"/>
      <c r="W26" s="757"/>
      <c r="X26" s="758"/>
      <c r="Y26" s="158"/>
      <c r="Z26" s="157"/>
      <c r="AA26" s="157"/>
      <c r="AB26" s="157"/>
      <c r="AC26" s="175"/>
      <c r="AD26" s="175"/>
      <c r="AE26" s="175"/>
      <c r="AF26" s="175"/>
      <c r="AG26" s="175"/>
      <c r="AH26" s="175"/>
      <c r="AI26" s="175"/>
      <c r="AJ26" s="175"/>
      <c r="AK26" s="757"/>
      <c r="AL26" s="758"/>
      <c r="AM26" s="758"/>
      <c r="AN26" s="770"/>
      <c r="AO26" s="771"/>
      <c r="AP26" s="3"/>
      <c r="AQ26" s="174">
        <f t="shared" si="6"/>
        <v>1</v>
      </c>
    </row>
    <row r="27" spans="2:43" ht="12" customHeight="1" x14ac:dyDescent="0.25">
      <c r="B27" s="447"/>
      <c r="C27" s="728"/>
      <c r="D27" s="726"/>
      <c r="E27" s="726"/>
      <c r="F27" s="726"/>
      <c r="G27" s="726"/>
      <c r="H27" s="726"/>
      <c r="I27" s="726"/>
      <c r="J27" s="727"/>
      <c r="K27" s="156"/>
      <c r="L27" s="757"/>
      <c r="M27" s="765"/>
      <c r="N27" s="757"/>
      <c r="O27" s="765"/>
      <c r="P27" s="757"/>
      <c r="Q27" s="765"/>
      <c r="R27" s="291"/>
      <c r="S27" s="291"/>
      <c r="T27" s="291"/>
      <c r="U27" s="757"/>
      <c r="V27" s="765"/>
      <c r="W27" s="757"/>
      <c r="X27" s="758"/>
      <c r="Y27" s="158"/>
      <c r="Z27" s="157"/>
      <c r="AA27" s="157"/>
      <c r="AB27" s="157"/>
      <c r="AC27" s="175"/>
      <c r="AD27" s="175"/>
      <c r="AE27" s="175"/>
      <c r="AF27" s="175"/>
      <c r="AG27" s="175"/>
      <c r="AH27" s="175"/>
      <c r="AI27" s="175"/>
      <c r="AJ27" s="175"/>
      <c r="AK27" s="757"/>
      <c r="AL27" s="758"/>
      <c r="AM27" s="758"/>
      <c r="AN27" s="770"/>
      <c r="AO27" s="771"/>
      <c r="AP27" s="3"/>
      <c r="AQ27" s="174">
        <f t="shared" si="6"/>
        <v>1</v>
      </c>
    </row>
    <row r="28" spans="2:43" ht="12" customHeight="1" x14ac:dyDescent="0.25">
      <c r="B28" s="447"/>
      <c r="C28" s="728"/>
      <c r="D28" s="726"/>
      <c r="E28" s="726"/>
      <c r="F28" s="726"/>
      <c r="G28" s="726"/>
      <c r="H28" s="726"/>
      <c r="I28" s="726"/>
      <c r="J28" s="727"/>
      <c r="K28" s="156"/>
      <c r="L28" s="757"/>
      <c r="M28" s="765"/>
      <c r="N28" s="757"/>
      <c r="O28" s="765"/>
      <c r="P28" s="757"/>
      <c r="Q28" s="765"/>
      <c r="R28" s="291"/>
      <c r="S28" s="291"/>
      <c r="T28" s="291"/>
      <c r="U28" s="757"/>
      <c r="V28" s="765"/>
      <c r="W28" s="757"/>
      <c r="X28" s="758"/>
      <c r="Y28" s="158"/>
      <c r="Z28" s="157"/>
      <c r="AA28" s="157"/>
      <c r="AB28" s="157"/>
      <c r="AC28" s="175"/>
      <c r="AD28" s="175"/>
      <c r="AE28" s="175"/>
      <c r="AF28" s="175"/>
      <c r="AG28" s="175"/>
      <c r="AH28" s="175"/>
      <c r="AI28" s="175"/>
      <c r="AJ28" s="175"/>
      <c r="AK28" s="757"/>
      <c r="AL28" s="758"/>
      <c r="AM28" s="758"/>
      <c r="AN28" s="770"/>
      <c r="AO28" s="771"/>
      <c r="AP28" s="3"/>
      <c r="AQ28" s="174">
        <f t="shared" si="6"/>
        <v>1</v>
      </c>
    </row>
    <row r="29" spans="2:43" ht="12" customHeight="1" x14ac:dyDescent="0.25">
      <c r="B29" s="447"/>
      <c r="C29" s="728"/>
      <c r="D29" s="726"/>
      <c r="E29" s="726"/>
      <c r="F29" s="726"/>
      <c r="G29" s="726"/>
      <c r="H29" s="726"/>
      <c r="I29" s="726"/>
      <c r="J29" s="727"/>
      <c r="K29" s="156"/>
      <c r="L29" s="757"/>
      <c r="M29" s="765"/>
      <c r="N29" s="757"/>
      <c r="O29" s="765"/>
      <c r="P29" s="757"/>
      <c r="Q29" s="765"/>
      <c r="R29" s="291"/>
      <c r="S29" s="291"/>
      <c r="T29" s="291"/>
      <c r="U29" s="757"/>
      <c r="V29" s="765"/>
      <c r="W29" s="757"/>
      <c r="X29" s="758"/>
      <c r="Y29" s="158"/>
      <c r="Z29" s="157"/>
      <c r="AA29" s="157"/>
      <c r="AB29" s="157"/>
      <c r="AC29" s="175"/>
      <c r="AD29" s="175"/>
      <c r="AE29" s="175"/>
      <c r="AF29" s="175"/>
      <c r="AG29" s="175"/>
      <c r="AH29" s="175"/>
      <c r="AI29" s="175"/>
      <c r="AJ29" s="175"/>
      <c r="AK29" s="757"/>
      <c r="AL29" s="758"/>
      <c r="AM29" s="758"/>
      <c r="AN29" s="770"/>
      <c r="AO29" s="771"/>
      <c r="AP29" s="3"/>
      <c r="AQ29" s="174">
        <f t="shared" si="6"/>
        <v>1</v>
      </c>
    </row>
    <row r="30" spans="2:43" ht="12" customHeight="1" x14ac:dyDescent="0.25">
      <c r="B30" s="447"/>
      <c r="C30" s="728"/>
      <c r="D30" s="726"/>
      <c r="E30" s="726"/>
      <c r="F30" s="726"/>
      <c r="G30" s="726"/>
      <c r="H30" s="726"/>
      <c r="I30" s="726"/>
      <c r="J30" s="727"/>
      <c r="K30" s="156"/>
      <c r="L30" s="757"/>
      <c r="M30" s="765"/>
      <c r="N30" s="757"/>
      <c r="O30" s="765"/>
      <c r="P30" s="757"/>
      <c r="Q30" s="765"/>
      <c r="R30" s="291"/>
      <c r="S30" s="291"/>
      <c r="T30" s="291"/>
      <c r="U30" s="757"/>
      <c r="V30" s="765"/>
      <c r="W30" s="757"/>
      <c r="X30" s="758"/>
      <c r="Y30" s="158"/>
      <c r="Z30" s="157"/>
      <c r="AA30" s="157"/>
      <c r="AB30" s="157"/>
      <c r="AC30" s="175"/>
      <c r="AD30" s="175"/>
      <c r="AE30" s="175"/>
      <c r="AF30" s="175"/>
      <c r="AG30" s="175"/>
      <c r="AH30" s="175"/>
      <c r="AI30" s="175"/>
      <c r="AJ30" s="175"/>
      <c r="AK30" s="757"/>
      <c r="AL30" s="758"/>
      <c r="AM30" s="758"/>
      <c r="AN30" s="770"/>
      <c r="AO30" s="771"/>
      <c r="AP30" s="3"/>
      <c r="AQ30" s="174">
        <f t="shared" si="6"/>
        <v>1</v>
      </c>
    </row>
    <row r="31" spans="2:43" ht="12" customHeight="1" x14ac:dyDescent="0.25">
      <c r="B31" s="447"/>
      <c r="C31" s="728"/>
      <c r="D31" s="726"/>
      <c r="E31" s="726"/>
      <c r="F31" s="726"/>
      <c r="G31" s="726"/>
      <c r="H31" s="726"/>
      <c r="I31" s="726"/>
      <c r="J31" s="727"/>
      <c r="K31" s="750" t="s">
        <v>226</v>
      </c>
      <c r="L31" s="750" t="s">
        <v>225</v>
      </c>
      <c r="M31" s="750"/>
      <c r="N31" s="750"/>
      <c r="O31" s="750"/>
      <c r="P31" s="750"/>
      <c r="Q31" s="750"/>
      <c r="R31" s="750"/>
      <c r="S31" s="750"/>
      <c r="T31" s="750"/>
      <c r="U31" s="750"/>
      <c r="V31" s="750"/>
      <c r="W31" s="750"/>
      <c r="X31" s="750"/>
      <c r="Y31" s="754" t="s">
        <v>489</v>
      </c>
      <c r="Z31" s="755"/>
      <c r="AA31" s="755"/>
      <c r="AB31" s="756"/>
      <c r="AC31" s="176">
        <f t="shared" ref="AC31:AJ31" si="7">SUM(AC11:AC30)</f>
        <v>0</v>
      </c>
      <c r="AD31" s="176">
        <f t="shared" si="7"/>
        <v>0</v>
      </c>
      <c r="AE31" s="176">
        <f t="shared" si="7"/>
        <v>0</v>
      </c>
      <c r="AF31" s="176">
        <f t="shared" si="7"/>
        <v>0</v>
      </c>
      <c r="AG31" s="176">
        <f t="shared" si="7"/>
        <v>0</v>
      </c>
      <c r="AH31" s="176">
        <f t="shared" si="7"/>
        <v>0</v>
      </c>
      <c r="AI31" s="176">
        <f t="shared" si="7"/>
        <v>0</v>
      </c>
      <c r="AJ31" s="176">
        <f t="shared" si="7"/>
        <v>0</v>
      </c>
      <c r="AK31" s="754" t="s">
        <v>224</v>
      </c>
      <c r="AL31" s="755"/>
      <c r="AM31" s="755"/>
      <c r="AN31" s="576"/>
      <c r="AO31" s="577"/>
      <c r="AP31" s="3"/>
    </row>
    <row r="32" spans="2:43" ht="12" customHeight="1" x14ac:dyDescent="0.25">
      <c r="B32" s="447"/>
      <c r="C32" s="728"/>
      <c r="D32" s="726"/>
      <c r="E32" s="726"/>
      <c r="F32" s="726"/>
      <c r="G32" s="726"/>
      <c r="H32" s="726"/>
      <c r="I32" s="726"/>
      <c r="J32" s="727"/>
      <c r="K32" s="750"/>
      <c r="L32" s="750" t="s">
        <v>490</v>
      </c>
      <c r="M32" s="750"/>
      <c r="N32" s="750"/>
      <c r="O32" s="750" t="s">
        <v>223</v>
      </c>
      <c r="P32" s="750"/>
      <c r="Q32" s="750"/>
      <c r="R32" s="750"/>
      <c r="S32" s="750"/>
      <c r="T32" s="750"/>
      <c r="U32" s="750"/>
      <c r="V32" s="750"/>
      <c r="W32" s="750"/>
      <c r="X32" s="750"/>
      <c r="Y32" s="158">
        <f>COUNTIF(Y11:Y30,"〇")</f>
        <v>0</v>
      </c>
      <c r="Z32" s="158">
        <f>COUNTIF(Z11:Z30,"〇")</f>
        <v>0</v>
      </c>
      <c r="AA32" s="158">
        <f>COUNTIF(AA11:AA30,"〇")</f>
        <v>0</v>
      </c>
      <c r="AB32" s="158">
        <f>COUNTIF(AB11:AB30,"〇")</f>
        <v>0</v>
      </c>
      <c r="AC32" s="158">
        <f t="shared" ref="AC32:AJ32" si="8">COUNT(AC11:AC30)</f>
        <v>0</v>
      </c>
      <c r="AD32" s="158">
        <f t="shared" si="8"/>
        <v>0</v>
      </c>
      <c r="AE32" s="158">
        <f t="shared" si="8"/>
        <v>0</v>
      </c>
      <c r="AF32" s="158">
        <f t="shared" si="8"/>
        <v>0</v>
      </c>
      <c r="AG32" s="158">
        <f t="shared" si="8"/>
        <v>0</v>
      </c>
      <c r="AH32" s="158">
        <f t="shared" si="8"/>
        <v>0</v>
      </c>
      <c r="AI32" s="158">
        <f t="shared" si="8"/>
        <v>0</v>
      </c>
      <c r="AJ32" s="158">
        <f t="shared" si="8"/>
        <v>0</v>
      </c>
      <c r="AK32" s="786"/>
      <c r="AL32" s="787"/>
      <c r="AM32" s="787"/>
      <c r="AN32" s="787"/>
      <c r="AO32" s="788"/>
      <c r="AP32" s="3"/>
    </row>
    <row r="33" spans="2:86" ht="12" customHeight="1" x14ac:dyDescent="0.25">
      <c r="B33" s="447"/>
      <c r="C33" s="728"/>
      <c r="D33" s="726"/>
      <c r="E33" s="726"/>
      <c r="F33" s="726"/>
      <c r="G33" s="726"/>
      <c r="H33" s="726"/>
      <c r="I33" s="726"/>
      <c r="J33" s="727"/>
      <c r="K33" s="750"/>
      <c r="L33" s="750"/>
      <c r="M33" s="750"/>
      <c r="N33" s="750"/>
      <c r="O33" s="750" t="s">
        <v>491</v>
      </c>
      <c r="P33" s="750"/>
      <c r="Q33" s="750"/>
      <c r="R33" s="750"/>
      <c r="S33" s="750"/>
      <c r="T33" s="750"/>
      <c r="U33" s="750"/>
      <c r="V33" s="750"/>
      <c r="W33" s="750"/>
      <c r="X33" s="750"/>
      <c r="Y33" s="757" t="str">
        <f>IF(Y32&gt;0,"Ⅳ",IF(Z32&gt;0,"Ⅲ",IF(AA32&gt;0,"Ⅱa",IF(AB32&gt;0,"Ⅱb","Ⅰ"))))</f>
        <v>Ⅰ</v>
      </c>
      <c r="Z33" s="758"/>
      <c r="AA33" s="758"/>
      <c r="AB33" s="765"/>
      <c r="AC33" s="757" t="str">
        <f>IF(AC32&gt;0,"Ⅳ",IF(AD32&gt;0,"Ⅲ",IF(AE32&gt;0,"Ⅱa",IF(AF32&gt;0,"Ⅱb","Ⅰ"))))</f>
        <v>Ⅰ</v>
      </c>
      <c r="AD33" s="758"/>
      <c r="AE33" s="758"/>
      <c r="AF33" s="765"/>
      <c r="AG33" s="757" t="str">
        <f>IF(AG32&gt;0,"Ⅳ",IF(AH32&gt;0,"Ⅲ",IF(AI32&gt;0,"Ⅱa",IF(AJ32&gt;0,"Ⅱb","Ⅰ"))))</f>
        <v>Ⅰ</v>
      </c>
      <c r="AH33" s="758"/>
      <c r="AI33" s="758"/>
      <c r="AJ33" s="765"/>
      <c r="AK33" s="789"/>
      <c r="AL33" s="790"/>
      <c r="AM33" s="790"/>
      <c r="AN33" s="790"/>
      <c r="AO33" s="791"/>
      <c r="AP33" s="3"/>
      <c r="AQ33" s="49" t="s">
        <v>333</v>
      </c>
      <c r="AR33" s="49" t="s">
        <v>334</v>
      </c>
      <c r="AS33" s="298" t="s">
        <v>332</v>
      </c>
      <c r="AT33" s="796"/>
    </row>
    <row r="34" spans="2:86" ht="12" customHeight="1" x14ac:dyDescent="0.25">
      <c r="B34" s="447"/>
      <c r="C34" s="728"/>
      <c r="D34" s="726"/>
      <c r="E34" s="726"/>
      <c r="F34" s="726"/>
      <c r="G34" s="726"/>
      <c r="H34" s="726"/>
      <c r="I34" s="726"/>
      <c r="J34" s="727"/>
      <c r="K34" s="750"/>
      <c r="L34" s="750" t="s">
        <v>492</v>
      </c>
      <c r="M34" s="750"/>
      <c r="N34" s="750"/>
      <c r="O34" s="750" t="s">
        <v>222</v>
      </c>
      <c r="P34" s="750"/>
      <c r="Q34" s="750"/>
      <c r="R34" s="750"/>
      <c r="S34" s="750"/>
      <c r="T34" s="750"/>
      <c r="U34" s="750"/>
      <c r="V34" s="750"/>
      <c r="W34" s="750"/>
      <c r="X34" s="750"/>
      <c r="Y34" s="152" t="s">
        <v>493</v>
      </c>
      <c r="Z34" s="152" t="s">
        <v>494</v>
      </c>
      <c r="AA34" s="781" t="s">
        <v>495</v>
      </c>
      <c r="AB34" s="781"/>
      <c r="AC34" s="152" t="s">
        <v>493</v>
      </c>
      <c r="AD34" s="152" t="s">
        <v>494</v>
      </c>
      <c r="AE34" s="781" t="s">
        <v>495</v>
      </c>
      <c r="AF34" s="781"/>
      <c r="AG34" s="152" t="s">
        <v>493</v>
      </c>
      <c r="AH34" s="152" t="s">
        <v>494</v>
      </c>
      <c r="AI34" s="781" t="s">
        <v>495</v>
      </c>
      <c r="AJ34" s="781"/>
      <c r="AK34" s="789"/>
      <c r="AL34" s="790"/>
      <c r="AM34" s="790"/>
      <c r="AN34" s="790"/>
      <c r="AO34" s="791"/>
      <c r="AP34" s="3"/>
      <c r="AQ34" s="709">
        <f>+Y32+Z32</f>
        <v>0</v>
      </c>
      <c r="AR34" s="710"/>
      <c r="AS34" s="709">
        <f>+AA32+AB32</f>
        <v>0</v>
      </c>
      <c r="AT34" s="710"/>
    </row>
    <row r="35" spans="2:86" ht="12" customHeight="1" x14ac:dyDescent="0.25">
      <c r="B35" s="447"/>
      <c r="C35" s="728"/>
      <c r="D35" s="726"/>
      <c r="E35" s="726"/>
      <c r="F35" s="726"/>
      <c r="G35" s="726"/>
      <c r="H35" s="726"/>
      <c r="I35" s="726"/>
      <c r="J35" s="727"/>
      <c r="K35" s="750"/>
      <c r="L35" s="750"/>
      <c r="M35" s="750"/>
      <c r="N35" s="750"/>
      <c r="O35" s="750" t="s">
        <v>496</v>
      </c>
      <c r="P35" s="750"/>
      <c r="Q35" s="750"/>
      <c r="R35" s="750"/>
      <c r="S35" s="750"/>
      <c r="T35" s="750"/>
      <c r="U35" s="750"/>
      <c r="V35" s="750"/>
      <c r="W35" s="750"/>
      <c r="X35" s="750"/>
      <c r="Y35" s="158" t="str">
        <f>IF(Y32=0,"",1)</f>
        <v/>
      </c>
      <c r="Z35" s="158" t="str">
        <f>IF(Z32=0,"",1)</f>
        <v/>
      </c>
      <c r="AA35" s="779" t="str">
        <f>IF(AQ34=1,"",IF(AS34&gt;0,1,""))</f>
        <v/>
      </c>
      <c r="AB35" s="780"/>
      <c r="AC35" s="158">
        <f>+AC32</f>
        <v>0</v>
      </c>
      <c r="AD35" s="158">
        <f>AD32</f>
        <v>0</v>
      </c>
      <c r="AE35" s="779">
        <f>AE32+AF32</f>
        <v>0</v>
      </c>
      <c r="AF35" s="780"/>
      <c r="AG35" s="158">
        <f>AG32</f>
        <v>0</v>
      </c>
      <c r="AH35" s="158">
        <f>AH32</f>
        <v>0</v>
      </c>
      <c r="AI35" s="779">
        <f>AI32+AJ32</f>
        <v>0</v>
      </c>
      <c r="AJ35" s="780"/>
      <c r="AK35" s="789"/>
      <c r="AL35" s="790"/>
      <c r="AM35" s="790"/>
      <c r="AN35" s="790"/>
      <c r="AO35" s="791"/>
      <c r="AP35" s="3"/>
      <c r="AQ35" s="129">
        <f>+Y32+AC35+AG35</f>
        <v>0</v>
      </c>
      <c r="AR35" s="129">
        <f>+Z32+AD35+AH35</f>
        <v>0</v>
      </c>
      <c r="AS35" s="707">
        <f>+AS34+AE35+AI35</f>
        <v>0</v>
      </c>
      <c r="AT35" s="708"/>
    </row>
    <row r="36" spans="2:86" ht="12" customHeight="1" x14ac:dyDescent="0.25">
      <c r="B36" s="447"/>
      <c r="C36" s="728"/>
      <c r="D36" s="726"/>
      <c r="E36" s="726"/>
      <c r="F36" s="726"/>
      <c r="G36" s="726"/>
      <c r="H36" s="726"/>
      <c r="I36" s="726"/>
      <c r="J36" s="727"/>
      <c r="K36" s="750"/>
      <c r="L36" s="750"/>
      <c r="M36" s="750"/>
      <c r="N36" s="750"/>
      <c r="O36" s="750" t="s">
        <v>497</v>
      </c>
      <c r="P36" s="750"/>
      <c r="Q36" s="750"/>
      <c r="R36" s="750"/>
      <c r="S36" s="750"/>
      <c r="T36" s="750"/>
      <c r="U36" s="750"/>
      <c r="V36" s="750"/>
      <c r="W36" s="750"/>
      <c r="X36" s="750"/>
      <c r="Y36" s="757"/>
      <c r="Z36" s="758"/>
      <c r="AA36" s="758"/>
      <c r="AB36" s="765"/>
      <c r="AC36" s="757"/>
      <c r="AD36" s="758"/>
      <c r="AE36" s="758"/>
      <c r="AF36" s="765"/>
      <c r="AG36" s="757"/>
      <c r="AH36" s="758"/>
      <c r="AI36" s="758"/>
      <c r="AJ36" s="765"/>
      <c r="AK36" s="789"/>
      <c r="AL36" s="790"/>
      <c r="AM36" s="790"/>
      <c r="AN36" s="790"/>
      <c r="AO36" s="791"/>
      <c r="AP36" s="3"/>
      <c r="AQ36" s="795" t="str">
        <f>IF(AQ35&gt;0,"Ⅳ",IF(AR35&gt;0,"Ⅲ",IF(AS35&gt;0,"Ⅱ","Ⅰ")))</f>
        <v>Ⅰ</v>
      </c>
      <c r="AR36" s="795"/>
      <c r="AS36" s="795"/>
      <c r="AT36" s="795"/>
    </row>
    <row r="37" spans="2:86" ht="12" customHeight="1" x14ac:dyDescent="0.25">
      <c r="B37" s="447"/>
      <c r="C37" s="728"/>
      <c r="D37" s="726"/>
      <c r="E37" s="726"/>
      <c r="F37" s="726"/>
      <c r="G37" s="726"/>
      <c r="H37" s="726"/>
      <c r="I37" s="726"/>
      <c r="J37" s="727"/>
      <c r="K37" s="750"/>
      <c r="L37" s="750"/>
      <c r="M37" s="750"/>
      <c r="N37" s="750"/>
      <c r="O37" s="750" t="s">
        <v>498</v>
      </c>
      <c r="P37" s="750"/>
      <c r="Q37" s="750"/>
      <c r="R37" s="750"/>
      <c r="S37" s="750"/>
      <c r="T37" s="750"/>
      <c r="U37" s="750"/>
      <c r="V37" s="750"/>
      <c r="W37" s="750"/>
      <c r="X37" s="750"/>
      <c r="Y37" s="757"/>
      <c r="Z37" s="758"/>
      <c r="AA37" s="758"/>
      <c r="AB37" s="758"/>
      <c r="AC37" s="758"/>
      <c r="AD37" s="758"/>
      <c r="AE37" s="758"/>
      <c r="AF37" s="758"/>
      <c r="AG37" s="758"/>
      <c r="AH37" s="758"/>
      <c r="AI37" s="758"/>
      <c r="AJ37" s="765"/>
      <c r="AK37" s="792"/>
      <c r="AL37" s="793"/>
      <c r="AM37" s="793"/>
      <c r="AN37" s="793"/>
      <c r="AO37" s="794"/>
      <c r="AP37" s="3"/>
    </row>
    <row r="38" spans="2:86" ht="14.25" customHeight="1" x14ac:dyDescent="0.25">
      <c r="B38" s="447"/>
      <c r="C38" s="728"/>
      <c r="D38" s="726"/>
      <c r="E38" s="726"/>
      <c r="F38" s="726"/>
      <c r="G38" s="726"/>
      <c r="H38" s="726"/>
      <c r="I38" s="726"/>
      <c r="J38" s="727"/>
      <c r="K38" s="750" t="s">
        <v>178</v>
      </c>
      <c r="L38" s="784"/>
      <c r="M38" s="784"/>
      <c r="N38" s="784"/>
      <c r="O38" s="784"/>
      <c r="P38" s="784"/>
      <c r="Q38" s="784"/>
      <c r="R38" s="784"/>
      <c r="S38" s="784"/>
      <c r="T38" s="784"/>
      <c r="U38" s="784"/>
      <c r="V38" s="784"/>
      <c r="W38" s="784"/>
      <c r="X38" s="784"/>
      <c r="Y38" s="784"/>
      <c r="Z38" s="784"/>
      <c r="AA38" s="784"/>
      <c r="AB38" s="784"/>
      <c r="AC38" s="784"/>
      <c r="AD38" s="784"/>
      <c r="AE38" s="784"/>
      <c r="AF38" s="784"/>
      <c r="AG38" s="784"/>
      <c r="AH38" s="784"/>
      <c r="AI38" s="784"/>
      <c r="AJ38" s="784"/>
      <c r="AK38" s="784"/>
      <c r="AL38" s="784"/>
      <c r="AM38" s="784"/>
      <c r="AN38" s="784"/>
      <c r="AO38" s="784"/>
      <c r="AP38" s="3"/>
    </row>
    <row r="39" spans="2:86" ht="14.25" customHeight="1" x14ac:dyDescent="0.25">
      <c r="B39" s="447"/>
      <c r="C39" s="728"/>
      <c r="D39" s="726"/>
      <c r="E39" s="726"/>
      <c r="F39" s="726"/>
      <c r="G39" s="726"/>
      <c r="H39" s="726"/>
      <c r="I39" s="726"/>
      <c r="J39" s="727"/>
      <c r="K39" s="750"/>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784"/>
      <c r="AM39" s="784"/>
      <c r="AN39" s="784"/>
      <c r="AO39" s="784"/>
      <c r="AP39" s="3"/>
    </row>
    <row r="40" spans="2:86" ht="12" customHeight="1" x14ac:dyDescent="0.25">
      <c r="B40" s="447"/>
      <c r="C40" s="728"/>
      <c r="D40" s="726"/>
      <c r="E40" s="726"/>
      <c r="F40" s="726"/>
      <c r="G40" s="726"/>
      <c r="H40" s="726"/>
      <c r="I40" s="726"/>
      <c r="J40" s="727"/>
      <c r="K40" s="785" t="s">
        <v>499</v>
      </c>
      <c r="L40" s="785"/>
      <c r="M40" s="785"/>
      <c r="N40" s="785"/>
      <c r="O40" s="785"/>
      <c r="P40" s="785"/>
      <c r="Q40" s="785"/>
      <c r="R40" s="785"/>
      <c r="S40" s="785"/>
      <c r="T40" s="785"/>
      <c r="U40" s="785"/>
      <c r="V40" s="785"/>
      <c r="W40" s="785"/>
      <c r="X40" s="785"/>
      <c r="Y40" s="785"/>
      <c r="Z40" s="785"/>
      <c r="AA40" s="785"/>
      <c r="AB40" s="785"/>
      <c r="AC40" s="785"/>
      <c r="AD40" s="785"/>
      <c r="AE40" s="785"/>
      <c r="AF40" s="785"/>
      <c r="AG40" s="785"/>
      <c r="AH40" s="785"/>
      <c r="AI40" s="785"/>
      <c r="AJ40" s="785"/>
      <c r="AK40" s="785"/>
      <c r="AL40" s="785"/>
      <c r="AM40" s="785"/>
      <c r="AN40" s="785"/>
      <c r="AO40" s="785"/>
      <c r="AP40" s="3"/>
    </row>
    <row r="41" spans="2:86" ht="12" customHeight="1" x14ac:dyDescent="0.25">
      <c r="B41" s="447"/>
      <c r="C41" s="728"/>
      <c r="D41" s="726"/>
      <c r="E41" s="726"/>
      <c r="F41" s="726"/>
      <c r="G41" s="726"/>
      <c r="H41" s="726"/>
      <c r="I41" s="726"/>
      <c r="J41" s="727"/>
      <c r="K41" s="772" t="s">
        <v>550</v>
      </c>
      <c r="L41" s="772"/>
      <c r="M41" s="772"/>
      <c r="N41" s="772"/>
      <c r="O41" s="772"/>
      <c r="P41" s="772"/>
      <c r="Q41" s="772"/>
      <c r="R41" s="772"/>
      <c r="S41" s="772"/>
      <c r="T41" s="772"/>
      <c r="U41" s="772"/>
      <c r="V41" s="772"/>
      <c r="W41" s="772"/>
      <c r="X41" s="772"/>
      <c r="Y41" s="772"/>
      <c r="Z41" s="772"/>
      <c r="AA41" s="772"/>
      <c r="AB41" s="772"/>
      <c r="AC41" s="772"/>
      <c r="AD41" s="772"/>
      <c r="AE41" s="772"/>
      <c r="AF41" s="772"/>
      <c r="AG41" s="772"/>
      <c r="AH41" s="772"/>
      <c r="AI41" s="772"/>
      <c r="AJ41" s="772"/>
      <c r="AK41" s="772"/>
      <c r="AL41" s="772"/>
      <c r="AM41" s="772"/>
      <c r="AN41" s="772"/>
      <c r="AO41" s="772"/>
      <c r="AP41" s="3"/>
    </row>
    <row r="42" spans="2:86" ht="12" customHeight="1" x14ac:dyDescent="0.25">
      <c r="B42" s="447"/>
      <c r="C42" s="728"/>
      <c r="D42" s="726"/>
      <c r="E42" s="726"/>
      <c r="F42" s="726"/>
      <c r="G42" s="726"/>
      <c r="H42" s="726"/>
      <c r="I42" s="726"/>
      <c r="J42" s="727"/>
      <c r="K42" s="159" t="s">
        <v>500</v>
      </c>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1"/>
      <c r="AP42" s="3"/>
    </row>
    <row r="43" spans="2:86" ht="12" customHeight="1" x14ac:dyDescent="0.25">
      <c r="B43" s="447"/>
      <c r="C43" s="728"/>
      <c r="D43" s="726"/>
      <c r="E43" s="726"/>
      <c r="F43" s="726"/>
      <c r="G43" s="726"/>
      <c r="H43" s="726"/>
      <c r="I43" s="726"/>
      <c r="J43" s="727"/>
      <c r="K43" s="159" t="s">
        <v>501</v>
      </c>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1"/>
      <c r="AP43" s="3"/>
    </row>
    <row r="44" spans="2:86" ht="12" customHeight="1" x14ac:dyDescent="0.25">
      <c r="B44" s="447"/>
      <c r="C44" s="728"/>
      <c r="D44" s="726"/>
      <c r="E44" s="726"/>
      <c r="F44" s="726"/>
      <c r="G44" s="726"/>
      <c r="H44" s="726"/>
      <c r="I44" s="726"/>
      <c r="J44" s="727"/>
      <c r="K44" s="773" t="s">
        <v>502</v>
      </c>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4"/>
      <c r="AN44" s="774"/>
      <c r="AO44" s="775"/>
      <c r="AP44" s="3"/>
    </row>
    <row r="45" spans="2:86" ht="12" customHeight="1" x14ac:dyDescent="0.25">
      <c r="B45" s="431"/>
      <c r="C45" s="729"/>
      <c r="D45" s="730"/>
      <c r="E45" s="730"/>
      <c r="F45" s="730"/>
      <c r="G45" s="730"/>
      <c r="H45" s="730"/>
      <c r="I45" s="730"/>
      <c r="J45" s="731"/>
      <c r="K45" s="776"/>
      <c r="L45" s="777"/>
      <c r="M45" s="777"/>
      <c r="N45" s="777"/>
      <c r="O45" s="777"/>
      <c r="P45" s="777"/>
      <c r="Q45" s="777"/>
      <c r="R45" s="777"/>
      <c r="S45" s="777"/>
      <c r="T45" s="777"/>
      <c r="U45" s="777"/>
      <c r="V45" s="777"/>
      <c r="W45" s="777"/>
      <c r="X45" s="777"/>
      <c r="Y45" s="777"/>
      <c r="Z45" s="777"/>
      <c r="AA45" s="777"/>
      <c r="AB45" s="777"/>
      <c r="AC45" s="777"/>
      <c r="AD45" s="777"/>
      <c r="AE45" s="777"/>
      <c r="AF45" s="777"/>
      <c r="AG45" s="777"/>
      <c r="AH45" s="777"/>
      <c r="AI45" s="777"/>
      <c r="AJ45" s="777"/>
      <c r="AK45" s="777"/>
      <c r="AL45" s="777"/>
      <c r="AM45" s="777"/>
      <c r="AN45" s="777"/>
      <c r="AO45" s="778"/>
      <c r="AP45" s="3"/>
    </row>
    <row r="46" spans="2:86" s="7" customFormat="1" ht="12" customHeight="1" x14ac:dyDescent="0.25">
      <c r="B46" s="3" t="s">
        <v>554</v>
      </c>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row>
    <row r="47" spans="2:86" ht="12" customHeight="1" x14ac:dyDescent="0.25">
      <c r="B47" s="3" t="s">
        <v>551</v>
      </c>
    </row>
    <row r="48" spans="2:86" ht="12" customHeight="1" x14ac:dyDescent="0.25">
      <c r="B48" s="3" t="s">
        <v>552</v>
      </c>
    </row>
    <row r="49" spans="2:2" ht="12" customHeight="1" x14ac:dyDescent="0.25">
      <c r="B49" s="3" t="s">
        <v>503</v>
      </c>
    </row>
    <row r="50" spans="2:2" ht="12" customHeight="1" x14ac:dyDescent="0.25">
      <c r="B50" s="3" t="s">
        <v>553</v>
      </c>
    </row>
    <row r="51" spans="2:2" ht="12" customHeight="1" x14ac:dyDescent="0.25">
      <c r="B51" s="3" t="s">
        <v>504</v>
      </c>
    </row>
    <row r="52" spans="2:2" x14ac:dyDescent="0.25">
      <c r="B52" s="3" t="s">
        <v>568</v>
      </c>
    </row>
  </sheetData>
  <sheetProtection algorithmName="SHA-512" hashValue="lXzx/r2oCnGZbequ7BozgNjRslRnRhZc1QR4XALnItNNXUR+4UVrC7+7SCanJrL69XF9vUaUPQdMqPajvAIVcw==" saltValue="lUxn6TgSB844QNdpjVu57A==" spinCount="100000" sheet="1" scenarios="1"/>
  <mergeCells count="235">
    <mergeCell ref="AQ36:AT36"/>
    <mergeCell ref="CE3:CH3"/>
    <mergeCell ref="AS33:AT33"/>
    <mergeCell ref="AS34:AT34"/>
    <mergeCell ref="BS3:BS4"/>
    <mergeCell ref="BT3:BT4"/>
    <mergeCell ref="BU3:BU4"/>
    <mergeCell ref="BV3:BV4"/>
    <mergeCell ref="BW3:BZ3"/>
    <mergeCell ref="CA3:CD3"/>
    <mergeCell ref="AX3:BA3"/>
    <mergeCell ref="BB3:BE3"/>
    <mergeCell ref="BF3:BI3"/>
    <mergeCell ref="BJ3:BL3"/>
    <mergeCell ref="BM3:BO3"/>
    <mergeCell ref="BP3:BR3"/>
    <mergeCell ref="AU1:AU5"/>
    <mergeCell ref="AV1:AV4"/>
    <mergeCell ref="AW1:AW4"/>
    <mergeCell ref="AX1:BR1"/>
    <mergeCell ref="BS1:BV2"/>
    <mergeCell ref="BW1:CH1"/>
    <mergeCell ref="AX2:BI2"/>
    <mergeCell ref="BJ2:BR2"/>
    <mergeCell ref="BW2:BZ2"/>
    <mergeCell ref="CA2:CH2"/>
    <mergeCell ref="K38:K39"/>
    <mergeCell ref="L38:AO39"/>
    <mergeCell ref="K40:AO40"/>
    <mergeCell ref="AC33:AF33"/>
    <mergeCell ref="AG33:AJ33"/>
    <mergeCell ref="AK30:AO30"/>
    <mergeCell ref="AK32:AO37"/>
    <mergeCell ref="O33:X33"/>
    <mergeCell ref="Y33:AB33"/>
    <mergeCell ref="L30:M30"/>
    <mergeCell ref="N30:O30"/>
    <mergeCell ref="P30:Q30"/>
    <mergeCell ref="R30:T30"/>
    <mergeCell ref="U30:V30"/>
    <mergeCell ref="W30:X30"/>
    <mergeCell ref="AK28:AO28"/>
    <mergeCell ref="L29:M29"/>
    <mergeCell ref="N29:O29"/>
    <mergeCell ref="P29:Q29"/>
    <mergeCell ref="R29:T29"/>
    <mergeCell ref="U29:V29"/>
    <mergeCell ref="W29:X29"/>
    <mergeCell ref="K41:AO41"/>
    <mergeCell ref="K44:AO44"/>
    <mergeCell ref="K45:AO45"/>
    <mergeCell ref="AI35:AJ35"/>
    <mergeCell ref="O36:X36"/>
    <mergeCell ref="Y36:AB36"/>
    <mergeCell ref="AC36:AF36"/>
    <mergeCell ref="AG36:AJ36"/>
    <mergeCell ref="O37:X37"/>
    <mergeCell ref="Y37:AJ37"/>
    <mergeCell ref="L34:N37"/>
    <mergeCell ref="O34:X34"/>
    <mergeCell ref="AA34:AB34"/>
    <mergeCell ref="AE34:AF34"/>
    <mergeCell ref="AI34:AJ34"/>
    <mergeCell ref="O35:X35"/>
    <mergeCell ref="AA35:AB35"/>
    <mergeCell ref="AE35:AF35"/>
    <mergeCell ref="K31:K37"/>
    <mergeCell ref="L31:X31"/>
    <mergeCell ref="Y31:AB31"/>
    <mergeCell ref="AK31:AO31"/>
    <mergeCell ref="L32:N33"/>
    <mergeCell ref="O32:X32"/>
    <mergeCell ref="AK29:AO29"/>
    <mergeCell ref="L28:M28"/>
    <mergeCell ref="N28:O28"/>
    <mergeCell ref="P28:Q28"/>
    <mergeCell ref="R28:T28"/>
    <mergeCell ref="U28:V28"/>
    <mergeCell ref="W28:X28"/>
    <mergeCell ref="AK26:AO26"/>
    <mergeCell ref="L27:M27"/>
    <mergeCell ref="N27:O27"/>
    <mergeCell ref="P27:Q27"/>
    <mergeCell ref="R27:T27"/>
    <mergeCell ref="U27:V27"/>
    <mergeCell ref="W27:X27"/>
    <mergeCell ref="AK27:AO27"/>
    <mergeCell ref="L26:M26"/>
    <mergeCell ref="N26:O26"/>
    <mergeCell ref="P26:Q26"/>
    <mergeCell ref="R26:T26"/>
    <mergeCell ref="U26:V26"/>
    <mergeCell ref="W26:X26"/>
    <mergeCell ref="AK24:AO24"/>
    <mergeCell ref="L25:M25"/>
    <mergeCell ref="N25:O25"/>
    <mergeCell ref="P25:Q25"/>
    <mergeCell ref="R25:T25"/>
    <mergeCell ref="U25:V25"/>
    <mergeCell ref="W25:X25"/>
    <mergeCell ref="AK25:AO25"/>
    <mergeCell ref="L24:M24"/>
    <mergeCell ref="N24:O24"/>
    <mergeCell ref="P24:Q24"/>
    <mergeCell ref="R24:T24"/>
    <mergeCell ref="U24:V24"/>
    <mergeCell ref="W24:X24"/>
    <mergeCell ref="AK22:AO22"/>
    <mergeCell ref="L23:M23"/>
    <mergeCell ref="N23:O23"/>
    <mergeCell ref="P23:Q23"/>
    <mergeCell ref="R23:T23"/>
    <mergeCell ref="U23:V23"/>
    <mergeCell ref="W23:X23"/>
    <mergeCell ref="AK23:AO23"/>
    <mergeCell ref="L22:M22"/>
    <mergeCell ref="N22:O22"/>
    <mergeCell ref="P22:Q22"/>
    <mergeCell ref="R22:T22"/>
    <mergeCell ref="U22:V22"/>
    <mergeCell ref="W22:X22"/>
    <mergeCell ref="AK20:AO20"/>
    <mergeCell ref="L21:M21"/>
    <mergeCell ref="N21:O21"/>
    <mergeCell ref="P21:Q21"/>
    <mergeCell ref="R21:T21"/>
    <mergeCell ref="U21:V21"/>
    <mergeCell ref="W21:X21"/>
    <mergeCell ref="AK21:AO21"/>
    <mergeCell ref="L20:M20"/>
    <mergeCell ref="N20:O20"/>
    <mergeCell ref="P20:Q20"/>
    <mergeCell ref="R20:T20"/>
    <mergeCell ref="U20:V20"/>
    <mergeCell ref="W20:X20"/>
    <mergeCell ref="AK18:AO18"/>
    <mergeCell ref="L19:M19"/>
    <mergeCell ref="N19:O19"/>
    <mergeCell ref="P19:Q19"/>
    <mergeCell ref="R19:T19"/>
    <mergeCell ref="U19:V19"/>
    <mergeCell ref="W19:X19"/>
    <mergeCell ref="AK19:AO19"/>
    <mergeCell ref="L18:M18"/>
    <mergeCell ref="N18:O18"/>
    <mergeCell ref="P18:Q18"/>
    <mergeCell ref="R18:T18"/>
    <mergeCell ref="U18:V18"/>
    <mergeCell ref="W18:X18"/>
    <mergeCell ref="AK16:AO16"/>
    <mergeCell ref="L17:M17"/>
    <mergeCell ref="N17:O17"/>
    <mergeCell ref="P17:Q17"/>
    <mergeCell ref="R17:T17"/>
    <mergeCell ref="U17:V17"/>
    <mergeCell ref="W17:X17"/>
    <mergeCell ref="AK17:AO17"/>
    <mergeCell ref="L16:M16"/>
    <mergeCell ref="N16:O16"/>
    <mergeCell ref="P16:Q16"/>
    <mergeCell ref="R16:T16"/>
    <mergeCell ref="U16:V16"/>
    <mergeCell ref="W16:X16"/>
    <mergeCell ref="AK14:AO14"/>
    <mergeCell ref="L15:M15"/>
    <mergeCell ref="N15:O15"/>
    <mergeCell ref="P15:Q15"/>
    <mergeCell ref="R15:T15"/>
    <mergeCell ref="U15:V15"/>
    <mergeCell ref="W15:X15"/>
    <mergeCell ref="AK15:AO15"/>
    <mergeCell ref="L14:M14"/>
    <mergeCell ref="N14:O14"/>
    <mergeCell ref="P14:Q14"/>
    <mergeCell ref="R14:T14"/>
    <mergeCell ref="U14:V14"/>
    <mergeCell ref="W14:X14"/>
    <mergeCell ref="AK12:AO12"/>
    <mergeCell ref="L13:M13"/>
    <mergeCell ref="N13:O13"/>
    <mergeCell ref="P13:Q13"/>
    <mergeCell ref="R13:T13"/>
    <mergeCell ref="U13:V13"/>
    <mergeCell ref="W13:X13"/>
    <mergeCell ref="AK13:AO13"/>
    <mergeCell ref="L12:M12"/>
    <mergeCell ref="N12:O12"/>
    <mergeCell ref="P12:Q12"/>
    <mergeCell ref="R12:T12"/>
    <mergeCell ref="U12:V12"/>
    <mergeCell ref="W12:X12"/>
    <mergeCell ref="P8:Q10"/>
    <mergeCell ref="R8:T10"/>
    <mergeCell ref="AK11:AO11"/>
    <mergeCell ref="K7:M7"/>
    <mergeCell ref="N7:O7"/>
    <mergeCell ref="P7:Q7"/>
    <mergeCell ref="R7:T7"/>
    <mergeCell ref="U7:V10"/>
    <mergeCell ref="W7:X10"/>
    <mergeCell ref="Y7:AB8"/>
    <mergeCell ref="AC7:AJ8"/>
    <mergeCell ref="L11:M11"/>
    <mergeCell ref="N11:O11"/>
    <mergeCell ref="P11:Q11"/>
    <mergeCell ref="R11:T11"/>
    <mergeCell ref="U11:V11"/>
    <mergeCell ref="W11:X11"/>
    <mergeCell ref="Y9:AB9"/>
    <mergeCell ref="AC9:AF9"/>
    <mergeCell ref="AG9:AJ9"/>
    <mergeCell ref="AS35:AT35"/>
    <mergeCell ref="AQ34:AR34"/>
    <mergeCell ref="B3:AO3"/>
    <mergeCell ref="B4:D4"/>
    <mergeCell ref="E4:J4"/>
    <mergeCell ref="K4:M4"/>
    <mergeCell ref="N4:S4"/>
    <mergeCell ref="T4:X4"/>
    <mergeCell ref="Y4:AF4"/>
    <mergeCell ref="AG4:AJ5"/>
    <mergeCell ref="AK4:AO5"/>
    <mergeCell ref="B6:B45"/>
    <mergeCell ref="C6:J45"/>
    <mergeCell ref="K6:AO6"/>
    <mergeCell ref="AK7:AO10"/>
    <mergeCell ref="B5:D5"/>
    <mergeCell ref="E5:J5"/>
    <mergeCell ref="K5:M5"/>
    <mergeCell ref="N5:S5"/>
    <mergeCell ref="T5:X5"/>
    <mergeCell ref="Y5:AF5"/>
    <mergeCell ref="K8:K10"/>
    <mergeCell ref="L8:M10"/>
    <mergeCell ref="N8:O10"/>
  </mergeCells>
  <phoneticPr fontId="8"/>
  <conditionalFormatting sqref="Y11:AB30 AG11:AJ30">
    <cfRule type="expression" dxfId="5" priority="4">
      <formula>$AQ11=2</formula>
    </cfRule>
  </conditionalFormatting>
  <conditionalFormatting sqref="Y11:AF30">
    <cfRule type="expression" dxfId="4" priority="2">
      <formula>$AQ11=3</formula>
    </cfRule>
  </conditionalFormatting>
  <conditionalFormatting sqref="AC11:AJ30">
    <cfRule type="expression" dxfId="3" priority="1">
      <formula>$AQ11=1</formula>
    </cfRule>
  </conditionalFormatting>
  <dataValidations count="1">
    <dataValidation type="list" allowBlank="1" showInputMessage="1" showErrorMessage="1" sqref="N11:O30 R11:T30" xr:uid="{00000000-0002-0000-0D00-000000000000}">
      <formula1>INDIRECT(L11)</formula1>
    </dataValidation>
  </dataValidations>
  <printOptions horizontalCentered="1" verticalCentered="1"/>
  <pageMargins left="0.19685039370078741" right="0.19685039370078741" top="0.19685039370078741" bottom="0.19685039370078741" header="0.31496062992125984" footer="0.31496062992125984"/>
  <pageSetup paperSize="9" scale="90" fitToWidth="0" fitToHeight="0" orientation="landscape" copies="2"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1000000}">
          <x14:formula1>
            <xm:f>'(参考)リスト'!$D$16:$D$18</xm:f>
          </x14:formula1>
          <xm:sqref>P11:Q30</xm:sqref>
        </x14:dataValidation>
        <x14:dataValidation type="list" allowBlank="1" showInputMessage="1" showErrorMessage="1" xr:uid="{00000000-0002-0000-0D00-000002000000}">
          <x14:formula1>
            <xm:f>'(参考)リスト'!$G$16:$G$20</xm:f>
          </x14:formula1>
          <xm:sqref>U11:V30</xm:sqref>
        </x14:dataValidation>
        <x14:dataValidation type="list" allowBlank="1" showInputMessage="1" showErrorMessage="1" xr:uid="{00000000-0002-0000-0D00-000003000000}">
          <x14:formula1>
            <xm:f>'(参考)リスト'!$B$16:$B$20</xm:f>
          </x14:formula1>
          <xm:sqref>L11:M30</xm:sqref>
        </x14:dataValidation>
        <x14:dataValidation type="list" allowBlank="1" showInputMessage="1" showErrorMessage="1" xr:uid="{00000000-0002-0000-0D00-000004000000}">
          <x14:formula1>
            <xm:f>'(参考)リスト'!$F$16:$F$21</xm:f>
          </x14:formula1>
          <xm:sqref>W11:X30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20"/>
  <sheetViews>
    <sheetView showGridLines="0" view="pageBreakPreview" zoomScaleNormal="100" zoomScaleSheetLayoutView="100" workbookViewId="0"/>
  </sheetViews>
  <sheetFormatPr defaultRowHeight="12.75" x14ac:dyDescent="0.25"/>
  <cols>
    <col min="1" max="1" width="1.86328125" customWidth="1"/>
    <col min="2" max="60" width="2.1328125" style="42" customWidth="1"/>
    <col min="61" max="61" width="0.59765625" style="42" customWidth="1"/>
    <col min="62" max="62" width="2.1328125" style="42" customWidth="1"/>
    <col min="63" max="63" width="1" style="42" customWidth="1"/>
    <col min="64" max="65" width="2.1328125" style="42" customWidth="1"/>
  </cols>
  <sheetData>
    <row r="2" spans="2:63" s="44" customFormat="1" ht="14.25" customHeight="1" x14ac:dyDescent="0.25">
      <c r="B2" s="75" t="s">
        <v>336</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row>
    <row r="3" spans="2:63" s="43" customFormat="1" ht="17.25" customHeight="1" x14ac:dyDescent="0.25">
      <c r="B3" s="840" t="s">
        <v>27</v>
      </c>
      <c r="C3" s="841"/>
      <c r="D3" s="841"/>
      <c r="E3" s="842"/>
      <c r="F3" s="837">
        <f>'様式A-1'!D3</f>
        <v>0</v>
      </c>
      <c r="G3" s="838"/>
      <c r="H3" s="838"/>
      <c r="I3" s="838"/>
      <c r="J3" s="838"/>
      <c r="K3" s="838"/>
      <c r="L3" s="838"/>
      <c r="M3" s="838"/>
      <c r="N3" s="838"/>
      <c r="O3" s="838"/>
      <c r="P3" s="838"/>
      <c r="Q3" s="838"/>
      <c r="R3" s="838"/>
      <c r="S3" s="838"/>
      <c r="T3" s="839"/>
      <c r="U3" s="814" t="s">
        <v>238</v>
      </c>
      <c r="V3" s="815"/>
      <c r="W3" s="815"/>
      <c r="X3" s="831"/>
      <c r="Y3" s="831"/>
      <c r="Z3" s="837">
        <f>'様式A-1'!J3</f>
        <v>0</v>
      </c>
      <c r="AA3" s="838"/>
      <c r="AB3" s="838"/>
      <c r="AC3" s="838"/>
      <c r="AD3" s="838"/>
      <c r="AE3" s="838"/>
      <c r="AF3" s="838"/>
      <c r="AG3" s="838"/>
      <c r="AH3" s="839"/>
      <c r="AI3" s="814" t="s">
        <v>311</v>
      </c>
      <c r="AJ3" s="831"/>
      <c r="AK3" s="831"/>
      <c r="AL3" s="831"/>
      <c r="AM3" s="831"/>
      <c r="AN3" s="832"/>
      <c r="AO3" s="833"/>
      <c r="AP3" s="834"/>
      <c r="AQ3" s="834"/>
      <c r="AR3" s="834"/>
      <c r="AS3" s="834"/>
      <c r="AT3" s="834"/>
      <c r="AU3" s="834"/>
      <c r="AV3" s="835"/>
      <c r="AW3" s="819" t="s">
        <v>230</v>
      </c>
      <c r="AX3" s="820"/>
      <c r="AY3" s="820"/>
      <c r="AZ3" s="820"/>
      <c r="BA3" s="820"/>
      <c r="BB3" s="821"/>
      <c r="BC3" s="825"/>
      <c r="BD3" s="826"/>
      <c r="BE3" s="826"/>
      <c r="BF3" s="826"/>
      <c r="BG3" s="826"/>
      <c r="BH3" s="826"/>
      <c r="BI3" s="826"/>
      <c r="BJ3" s="826"/>
      <c r="BK3" s="827"/>
    </row>
    <row r="4" spans="2:63" s="43" customFormat="1" ht="17.25" customHeight="1" x14ac:dyDescent="0.25">
      <c r="B4" s="843" t="s">
        <v>237</v>
      </c>
      <c r="C4" s="844"/>
      <c r="D4" s="844"/>
      <c r="E4" s="845"/>
      <c r="F4" s="846">
        <f>'様式A-1'!D4</f>
        <v>0</v>
      </c>
      <c r="G4" s="847"/>
      <c r="H4" s="847"/>
      <c r="I4" s="847"/>
      <c r="J4" s="847"/>
      <c r="K4" s="847"/>
      <c r="L4" s="847"/>
      <c r="M4" s="847"/>
      <c r="N4" s="847"/>
      <c r="O4" s="847"/>
      <c r="P4" s="847"/>
      <c r="Q4" s="847"/>
      <c r="R4" s="847"/>
      <c r="S4" s="847"/>
      <c r="T4" s="848"/>
      <c r="U4" s="814" t="s">
        <v>310</v>
      </c>
      <c r="V4" s="815"/>
      <c r="W4" s="815"/>
      <c r="X4" s="831"/>
      <c r="Y4" s="831"/>
      <c r="Z4" s="849">
        <f>'様式A-1'!R3</f>
        <v>0</v>
      </c>
      <c r="AA4" s="850"/>
      <c r="AB4" s="850"/>
      <c r="AC4" s="850"/>
      <c r="AD4" s="850"/>
      <c r="AE4" s="850"/>
      <c r="AF4" s="850"/>
      <c r="AG4" s="850"/>
      <c r="AH4" s="851"/>
      <c r="AI4" s="814" t="s">
        <v>312</v>
      </c>
      <c r="AJ4" s="831"/>
      <c r="AK4" s="831"/>
      <c r="AL4" s="831"/>
      <c r="AM4" s="831"/>
      <c r="AN4" s="832"/>
      <c r="AO4" s="836"/>
      <c r="AP4" s="834"/>
      <c r="AQ4" s="834"/>
      <c r="AR4" s="834"/>
      <c r="AS4" s="834"/>
      <c r="AT4" s="834"/>
      <c r="AU4" s="834"/>
      <c r="AV4" s="835"/>
      <c r="AW4" s="822"/>
      <c r="AX4" s="823"/>
      <c r="AY4" s="823"/>
      <c r="AZ4" s="823"/>
      <c r="BA4" s="823"/>
      <c r="BB4" s="824"/>
      <c r="BC4" s="828"/>
      <c r="BD4" s="829"/>
      <c r="BE4" s="829"/>
      <c r="BF4" s="829"/>
      <c r="BG4" s="829"/>
      <c r="BH4" s="829"/>
      <c r="BI4" s="829"/>
      <c r="BJ4" s="829"/>
      <c r="BK4" s="830"/>
    </row>
    <row r="5" spans="2:63" ht="42.75" customHeight="1" x14ac:dyDescent="0.25">
      <c r="B5" s="818" t="s">
        <v>236</v>
      </c>
      <c r="C5" s="815"/>
      <c r="D5" s="815"/>
      <c r="E5" s="815"/>
      <c r="F5" s="815"/>
      <c r="G5" s="816"/>
      <c r="H5" s="814" t="s">
        <v>235</v>
      </c>
      <c r="I5" s="815"/>
      <c r="J5" s="815"/>
      <c r="K5" s="815"/>
      <c r="L5" s="815"/>
      <c r="M5" s="815"/>
      <c r="N5" s="815"/>
      <c r="O5" s="816"/>
      <c r="P5" s="814" t="s">
        <v>234</v>
      </c>
      <c r="Q5" s="815"/>
      <c r="R5" s="815"/>
      <c r="S5" s="815"/>
      <c r="T5" s="815"/>
      <c r="U5" s="815"/>
      <c r="V5" s="815"/>
      <c r="W5" s="815"/>
      <c r="X5" s="815"/>
      <c r="Y5" s="815"/>
      <c r="Z5" s="815"/>
      <c r="AA5" s="815"/>
      <c r="AB5" s="815"/>
      <c r="AC5" s="815"/>
      <c r="AD5" s="815"/>
      <c r="AE5" s="815"/>
      <c r="AF5" s="815"/>
      <c r="AG5" s="815"/>
      <c r="AH5" s="815"/>
      <c r="AI5" s="815"/>
      <c r="AJ5" s="815"/>
      <c r="AK5" s="815"/>
      <c r="AL5" s="815"/>
      <c r="AM5" s="815"/>
      <c r="AN5" s="814" t="s">
        <v>233</v>
      </c>
      <c r="AO5" s="815"/>
      <c r="AP5" s="815"/>
      <c r="AQ5" s="815"/>
      <c r="AR5" s="815"/>
      <c r="AS5" s="815"/>
      <c r="AT5" s="815"/>
      <c r="AU5" s="815"/>
      <c r="AV5" s="815"/>
      <c r="AW5" s="815"/>
      <c r="AX5" s="815"/>
      <c r="AY5" s="815"/>
      <c r="AZ5" s="815"/>
      <c r="BA5" s="815"/>
      <c r="BB5" s="815"/>
      <c r="BC5" s="815"/>
      <c r="BD5" s="815"/>
      <c r="BE5" s="815"/>
      <c r="BF5" s="815"/>
      <c r="BG5" s="815"/>
      <c r="BH5" s="815"/>
      <c r="BI5" s="815"/>
      <c r="BJ5" s="815"/>
      <c r="BK5" s="816"/>
    </row>
    <row r="6" spans="2:63" ht="29.25" customHeight="1" x14ac:dyDescent="0.25">
      <c r="B6" s="811"/>
      <c r="C6" s="812"/>
      <c r="D6" s="812"/>
      <c r="E6" s="812"/>
      <c r="F6" s="812"/>
      <c r="G6" s="813"/>
      <c r="H6" s="817"/>
      <c r="I6" s="817"/>
      <c r="J6" s="817"/>
      <c r="K6" s="817"/>
      <c r="L6" s="817"/>
      <c r="M6" s="817"/>
      <c r="N6" s="817"/>
      <c r="O6" s="817"/>
      <c r="P6" s="811"/>
      <c r="Q6" s="812"/>
      <c r="R6" s="812"/>
      <c r="S6" s="812"/>
      <c r="T6" s="812"/>
      <c r="U6" s="812"/>
      <c r="V6" s="812"/>
      <c r="W6" s="812"/>
      <c r="X6" s="812"/>
      <c r="Y6" s="812"/>
      <c r="Z6" s="812"/>
      <c r="AA6" s="812"/>
      <c r="AB6" s="812"/>
      <c r="AC6" s="812"/>
      <c r="AD6" s="812"/>
      <c r="AE6" s="812"/>
      <c r="AF6" s="812"/>
      <c r="AG6" s="812"/>
      <c r="AH6" s="812"/>
      <c r="AI6" s="812"/>
      <c r="AJ6" s="812"/>
      <c r="AK6" s="812"/>
      <c r="AL6" s="812"/>
      <c r="AM6" s="812"/>
      <c r="AN6" s="811"/>
      <c r="AO6" s="812"/>
      <c r="AP6" s="812"/>
      <c r="AQ6" s="812"/>
      <c r="AR6" s="812"/>
      <c r="AS6" s="812"/>
      <c r="AT6" s="812"/>
      <c r="AU6" s="812"/>
      <c r="AV6" s="812"/>
      <c r="AW6" s="812"/>
      <c r="AX6" s="812"/>
      <c r="AY6" s="812"/>
      <c r="AZ6" s="812"/>
      <c r="BA6" s="812"/>
      <c r="BB6" s="812"/>
      <c r="BC6" s="812"/>
      <c r="BD6" s="812"/>
      <c r="BE6" s="812"/>
      <c r="BF6" s="812"/>
      <c r="BG6" s="812"/>
      <c r="BH6" s="812"/>
      <c r="BI6" s="812"/>
      <c r="BJ6" s="812"/>
      <c r="BK6" s="813"/>
    </row>
    <row r="7" spans="2:63" ht="29.25" customHeight="1" x14ac:dyDescent="0.25">
      <c r="B7" s="811"/>
      <c r="C7" s="812"/>
      <c r="D7" s="812"/>
      <c r="E7" s="812"/>
      <c r="F7" s="812"/>
      <c r="G7" s="813"/>
      <c r="H7" s="817"/>
      <c r="I7" s="817"/>
      <c r="J7" s="817"/>
      <c r="K7" s="817"/>
      <c r="L7" s="817"/>
      <c r="M7" s="817"/>
      <c r="N7" s="817"/>
      <c r="O7" s="817"/>
      <c r="P7" s="811"/>
      <c r="Q7" s="812"/>
      <c r="R7" s="812"/>
      <c r="S7" s="812"/>
      <c r="T7" s="812"/>
      <c r="U7" s="812"/>
      <c r="V7" s="812"/>
      <c r="W7" s="812"/>
      <c r="X7" s="812"/>
      <c r="Y7" s="812"/>
      <c r="Z7" s="812"/>
      <c r="AA7" s="812"/>
      <c r="AB7" s="812"/>
      <c r="AC7" s="812"/>
      <c r="AD7" s="812"/>
      <c r="AE7" s="812"/>
      <c r="AF7" s="812"/>
      <c r="AG7" s="812"/>
      <c r="AH7" s="812"/>
      <c r="AI7" s="812"/>
      <c r="AJ7" s="812"/>
      <c r="AK7" s="812"/>
      <c r="AL7" s="812"/>
      <c r="AM7" s="812"/>
      <c r="AN7" s="811"/>
      <c r="AO7" s="812"/>
      <c r="AP7" s="812"/>
      <c r="AQ7" s="812"/>
      <c r="AR7" s="812"/>
      <c r="AS7" s="812"/>
      <c r="AT7" s="812"/>
      <c r="AU7" s="812"/>
      <c r="AV7" s="812"/>
      <c r="AW7" s="812"/>
      <c r="AX7" s="812"/>
      <c r="AY7" s="812"/>
      <c r="AZ7" s="812"/>
      <c r="BA7" s="812"/>
      <c r="BB7" s="812"/>
      <c r="BC7" s="812"/>
      <c r="BD7" s="812"/>
      <c r="BE7" s="812"/>
      <c r="BF7" s="812"/>
      <c r="BG7" s="812"/>
      <c r="BH7" s="812"/>
      <c r="BI7" s="812"/>
      <c r="BJ7" s="812"/>
      <c r="BK7" s="813"/>
    </row>
    <row r="8" spans="2:63" ht="29.25" customHeight="1" x14ac:dyDescent="0.25">
      <c r="B8" s="811"/>
      <c r="C8" s="812"/>
      <c r="D8" s="812"/>
      <c r="E8" s="812"/>
      <c r="F8" s="812"/>
      <c r="G8" s="813"/>
      <c r="H8" s="817"/>
      <c r="I8" s="817"/>
      <c r="J8" s="817"/>
      <c r="K8" s="817"/>
      <c r="L8" s="817"/>
      <c r="M8" s="817"/>
      <c r="N8" s="817"/>
      <c r="O8" s="817"/>
      <c r="P8" s="811"/>
      <c r="Q8" s="812"/>
      <c r="R8" s="812"/>
      <c r="S8" s="812"/>
      <c r="T8" s="812"/>
      <c r="U8" s="812"/>
      <c r="V8" s="812"/>
      <c r="W8" s="812"/>
      <c r="X8" s="812"/>
      <c r="Y8" s="812"/>
      <c r="Z8" s="812"/>
      <c r="AA8" s="812"/>
      <c r="AB8" s="812"/>
      <c r="AC8" s="812"/>
      <c r="AD8" s="812"/>
      <c r="AE8" s="812"/>
      <c r="AF8" s="812"/>
      <c r="AG8" s="812"/>
      <c r="AH8" s="812"/>
      <c r="AI8" s="812"/>
      <c r="AJ8" s="812"/>
      <c r="AK8" s="812"/>
      <c r="AL8" s="812"/>
      <c r="AM8" s="812"/>
      <c r="AN8" s="811"/>
      <c r="AO8" s="812"/>
      <c r="AP8" s="812"/>
      <c r="AQ8" s="812"/>
      <c r="AR8" s="812"/>
      <c r="AS8" s="812"/>
      <c r="AT8" s="812"/>
      <c r="AU8" s="812"/>
      <c r="AV8" s="812"/>
      <c r="AW8" s="812"/>
      <c r="AX8" s="812"/>
      <c r="AY8" s="812"/>
      <c r="AZ8" s="812"/>
      <c r="BA8" s="812"/>
      <c r="BB8" s="812"/>
      <c r="BC8" s="812"/>
      <c r="BD8" s="812"/>
      <c r="BE8" s="812"/>
      <c r="BF8" s="812"/>
      <c r="BG8" s="812"/>
      <c r="BH8" s="812"/>
      <c r="BI8" s="812"/>
      <c r="BJ8" s="812"/>
      <c r="BK8" s="813"/>
    </row>
    <row r="9" spans="2:63" ht="29.25" customHeight="1" x14ac:dyDescent="0.25">
      <c r="B9" s="811"/>
      <c r="C9" s="812"/>
      <c r="D9" s="812"/>
      <c r="E9" s="812"/>
      <c r="F9" s="812"/>
      <c r="G9" s="813"/>
      <c r="H9" s="817"/>
      <c r="I9" s="817"/>
      <c r="J9" s="817"/>
      <c r="K9" s="817"/>
      <c r="L9" s="817"/>
      <c r="M9" s="817"/>
      <c r="N9" s="817"/>
      <c r="O9" s="817"/>
      <c r="P9" s="811"/>
      <c r="Q9" s="812"/>
      <c r="R9" s="812"/>
      <c r="S9" s="812"/>
      <c r="T9" s="812"/>
      <c r="U9" s="812"/>
      <c r="V9" s="812"/>
      <c r="W9" s="812"/>
      <c r="X9" s="812"/>
      <c r="Y9" s="812"/>
      <c r="Z9" s="812"/>
      <c r="AA9" s="812"/>
      <c r="AB9" s="812"/>
      <c r="AC9" s="812"/>
      <c r="AD9" s="812"/>
      <c r="AE9" s="812"/>
      <c r="AF9" s="812"/>
      <c r="AG9" s="812"/>
      <c r="AH9" s="812"/>
      <c r="AI9" s="812"/>
      <c r="AJ9" s="812"/>
      <c r="AK9" s="812"/>
      <c r="AL9" s="812"/>
      <c r="AM9" s="812"/>
      <c r="AN9" s="811"/>
      <c r="AO9" s="812"/>
      <c r="AP9" s="812"/>
      <c r="AQ9" s="812"/>
      <c r="AR9" s="812"/>
      <c r="AS9" s="812"/>
      <c r="AT9" s="812"/>
      <c r="AU9" s="812"/>
      <c r="AV9" s="812"/>
      <c r="AW9" s="812"/>
      <c r="AX9" s="812"/>
      <c r="AY9" s="812"/>
      <c r="AZ9" s="812"/>
      <c r="BA9" s="812"/>
      <c r="BB9" s="812"/>
      <c r="BC9" s="812"/>
      <c r="BD9" s="812"/>
      <c r="BE9" s="812"/>
      <c r="BF9" s="812"/>
      <c r="BG9" s="812"/>
      <c r="BH9" s="812"/>
      <c r="BI9" s="812"/>
      <c r="BJ9" s="812"/>
      <c r="BK9" s="813"/>
    </row>
    <row r="10" spans="2:63" ht="29.25" customHeight="1" x14ac:dyDescent="0.25">
      <c r="B10" s="811"/>
      <c r="C10" s="812"/>
      <c r="D10" s="812"/>
      <c r="E10" s="812"/>
      <c r="F10" s="812"/>
      <c r="G10" s="813"/>
      <c r="H10" s="817"/>
      <c r="I10" s="817"/>
      <c r="J10" s="817"/>
      <c r="K10" s="817"/>
      <c r="L10" s="817"/>
      <c r="M10" s="817"/>
      <c r="N10" s="817"/>
      <c r="O10" s="817"/>
      <c r="P10" s="811"/>
      <c r="Q10" s="812"/>
      <c r="R10" s="812"/>
      <c r="S10" s="812"/>
      <c r="T10" s="812"/>
      <c r="U10" s="812"/>
      <c r="V10" s="812"/>
      <c r="W10" s="812"/>
      <c r="X10" s="812"/>
      <c r="Y10" s="812"/>
      <c r="Z10" s="812"/>
      <c r="AA10" s="812"/>
      <c r="AB10" s="812"/>
      <c r="AC10" s="812"/>
      <c r="AD10" s="812"/>
      <c r="AE10" s="812"/>
      <c r="AF10" s="812"/>
      <c r="AG10" s="812"/>
      <c r="AH10" s="812"/>
      <c r="AI10" s="812"/>
      <c r="AJ10" s="812"/>
      <c r="AK10" s="812"/>
      <c r="AL10" s="812"/>
      <c r="AM10" s="812"/>
      <c r="AN10" s="811"/>
      <c r="AO10" s="812"/>
      <c r="AP10" s="812"/>
      <c r="AQ10" s="812"/>
      <c r="AR10" s="812"/>
      <c r="AS10" s="812"/>
      <c r="AT10" s="812"/>
      <c r="AU10" s="812"/>
      <c r="AV10" s="812"/>
      <c r="AW10" s="812"/>
      <c r="AX10" s="812"/>
      <c r="AY10" s="812"/>
      <c r="AZ10" s="812"/>
      <c r="BA10" s="812"/>
      <c r="BB10" s="812"/>
      <c r="BC10" s="812"/>
      <c r="BD10" s="812"/>
      <c r="BE10" s="812"/>
      <c r="BF10" s="812"/>
      <c r="BG10" s="812"/>
      <c r="BH10" s="812"/>
      <c r="BI10" s="812"/>
      <c r="BJ10" s="812"/>
      <c r="BK10" s="813"/>
    </row>
    <row r="11" spans="2:63" ht="29.25" customHeight="1" x14ac:dyDescent="0.25">
      <c r="B11" s="811"/>
      <c r="C11" s="812"/>
      <c r="D11" s="812"/>
      <c r="E11" s="812"/>
      <c r="F11" s="812"/>
      <c r="G11" s="813"/>
      <c r="H11" s="817"/>
      <c r="I11" s="817"/>
      <c r="J11" s="817"/>
      <c r="K11" s="817"/>
      <c r="L11" s="817"/>
      <c r="M11" s="817"/>
      <c r="N11" s="817"/>
      <c r="O11" s="817"/>
      <c r="P11" s="811"/>
      <c r="Q11" s="812"/>
      <c r="R11" s="812"/>
      <c r="S11" s="812"/>
      <c r="T11" s="812"/>
      <c r="U11" s="812"/>
      <c r="V11" s="812"/>
      <c r="W11" s="812"/>
      <c r="X11" s="812"/>
      <c r="Y11" s="812"/>
      <c r="Z11" s="812"/>
      <c r="AA11" s="812"/>
      <c r="AB11" s="812"/>
      <c r="AC11" s="812"/>
      <c r="AD11" s="812"/>
      <c r="AE11" s="812"/>
      <c r="AF11" s="812"/>
      <c r="AG11" s="812"/>
      <c r="AH11" s="812"/>
      <c r="AI11" s="812"/>
      <c r="AJ11" s="812"/>
      <c r="AK11" s="812"/>
      <c r="AL11" s="812"/>
      <c r="AM11" s="812"/>
      <c r="AN11" s="811"/>
      <c r="AO11" s="812"/>
      <c r="AP11" s="812"/>
      <c r="AQ11" s="812"/>
      <c r="AR11" s="812"/>
      <c r="AS11" s="812"/>
      <c r="AT11" s="812"/>
      <c r="AU11" s="812"/>
      <c r="AV11" s="812"/>
      <c r="AW11" s="812"/>
      <c r="AX11" s="812"/>
      <c r="AY11" s="812"/>
      <c r="AZ11" s="812"/>
      <c r="BA11" s="812"/>
      <c r="BB11" s="812"/>
      <c r="BC11" s="812"/>
      <c r="BD11" s="812"/>
      <c r="BE11" s="812"/>
      <c r="BF11" s="812"/>
      <c r="BG11" s="812"/>
      <c r="BH11" s="812"/>
      <c r="BI11" s="812"/>
      <c r="BJ11" s="812"/>
      <c r="BK11" s="813"/>
    </row>
    <row r="12" spans="2:63" ht="29.25" customHeight="1" x14ac:dyDescent="0.25">
      <c r="B12" s="811"/>
      <c r="C12" s="812"/>
      <c r="D12" s="812"/>
      <c r="E12" s="812"/>
      <c r="F12" s="812"/>
      <c r="G12" s="813"/>
      <c r="H12" s="817"/>
      <c r="I12" s="817"/>
      <c r="J12" s="817"/>
      <c r="K12" s="817"/>
      <c r="L12" s="817"/>
      <c r="M12" s="817"/>
      <c r="N12" s="817"/>
      <c r="O12" s="817"/>
      <c r="P12" s="811"/>
      <c r="Q12" s="812"/>
      <c r="R12" s="812"/>
      <c r="S12" s="812"/>
      <c r="T12" s="812"/>
      <c r="U12" s="812"/>
      <c r="V12" s="812"/>
      <c r="W12" s="812"/>
      <c r="X12" s="812"/>
      <c r="Y12" s="812"/>
      <c r="Z12" s="812"/>
      <c r="AA12" s="812"/>
      <c r="AB12" s="812"/>
      <c r="AC12" s="812"/>
      <c r="AD12" s="812"/>
      <c r="AE12" s="812"/>
      <c r="AF12" s="812"/>
      <c r="AG12" s="812"/>
      <c r="AH12" s="812"/>
      <c r="AI12" s="812"/>
      <c r="AJ12" s="812"/>
      <c r="AK12" s="812"/>
      <c r="AL12" s="812"/>
      <c r="AM12" s="812"/>
      <c r="AN12" s="811"/>
      <c r="AO12" s="812"/>
      <c r="AP12" s="812"/>
      <c r="AQ12" s="812"/>
      <c r="AR12" s="812"/>
      <c r="AS12" s="812"/>
      <c r="AT12" s="812"/>
      <c r="AU12" s="812"/>
      <c r="AV12" s="812"/>
      <c r="AW12" s="812"/>
      <c r="AX12" s="812"/>
      <c r="AY12" s="812"/>
      <c r="AZ12" s="812"/>
      <c r="BA12" s="812"/>
      <c r="BB12" s="812"/>
      <c r="BC12" s="812"/>
      <c r="BD12" s="812"/>
      <c r="BE12" s="812"/>
      <c r="BF12" s="812"/>
      <c r="BG12" s="812"/>
      <c r="BH12" s="812"/>
      <c r="BI12" s="812"/>
      <c r="BJ12" s="812"/>
      <c r="BK12" s="813"/>
    </row>
    <row r="13" spans="2:63" ht="29.25" customHeight="1" x14ac:dyDescent="0.25">
      <c r="B13" s="811"/>
      <c r="C13" s="812"/>
      <c r="D13" s="812"/>
      <c r="E13" s="812"/>
      <c r="F13" s="812"/>
      <c r="G13" s="813"/>
      <c r="H13" s="817"/>
      <c r="I13" s="817"/>
      <c r="J13" s="817"/>
      <c r="K13" s="817"/>
      <c r="L13" s="817"/>
      <c r="M13" s="817"/>
      <c r="N13" s="817"/>
      <c r="O13" s="817"/>
      <c r="P13" s="811"/>
      <c r="Q13" s="812"/>
      <c r="R13" s="812"/>
      <c r="S13" s="812"/>
      <c r="T13" s="812"/>
      <c r="U13" s="812"/>
      <c r="V13" s="812"/>
      <c r="W13" s="812"/>
      <c r="X13" s="812"/>
      <c r="Y13" s="812"/>
      <c r="Z13" s="812"/>
      <c r="AA13" s="812"/>
      <c r="AB13" s="812"/>
      <c r="AC13" s="812"/>
      <c r="AD13" s="812"/>
      <c r="AE13" s="812"/>
      <c r="AF13" s="812"/>
      <c r="AG13" s="812"/>
      <c r="AH13" s="812"/>
      <c r="AI13" s="812"/>
      <c r="AJ13" s="812"/>
      <c r="AK13" s="812"/>
      <c r="AL13" s="812"/>
      <c r="AM13" s="812"/>
      <c r="AN13" s="811"/>
      <c r="AO13" s="812"/>
      <c r="AP13" s="812"/>
      <c r="AQ13" s="812"/>
      <c r="AR13" s="812"/>
      <c r="AS13" s="812"/>
      <c r="AT13" s="812"/>
      <c r="AU13" s="812"/>
      <c r="AV13" s="812"/>
      <c r="AW13" s="812"/>
      <c r="AX13" s="812"/>
      <c r="AY13" s="812"/>
      <c r="AZ13" s="812"/>
      <c r="BA13" s="812"/>
      <c r="BB13" s="812"/>
      <c r="BC13" s="812"/>
      <c r="BD13" s="812"/>
      <c r="BE13" s="812"/>
      <c r="BF13" s="812"/>
      <c r="BG13" s="812"/>
      <c r="BH13" s="812"/>
      <c r="BI13" s="812"/>
      <c r="BJ13" s="812"/>
      <c r="BK13" s="813"/>
    </row>
    <row r="14" spans="2:63" ht="29.25" customHeight="1" x14ac:dyDescent="0.25">
      <c r="B14" s="811"/>
      <c r="C14" s="812"/>
      <c r="D14" s="812"/>
      <c r="E14" s="812"/>
      <c r="F14" s="812"/>
      <c r="G14" s="813"/>
      <c r="H14" s="817"/>
      <c r="I14" s="817"/>
      <c r="J14" s="817"/>
      <c r="K14" s="817"/>
      <c r="L14" s="817"/>
      <c r="M14" s="817"/>
      <c r="N14" s="817"/>
      <c r="O14" s="817"/>
      <c r="P14" s="811"/>
      <c r="Q14" s="812"/>
      <c r="R14" s="812"/>
      <c r="S14" s="812"/>
      <c r="T14" s="812"/>
      <c r="U14" s="812"/>
      <c r="V14" s="812"/>
      <c r="W14" s="812"/>
      <c r="X14" s="812"/>
      <c r="Y14" s="812"/>
      <c r="Z14" s="812"/>
      <c r="AA14" s="812"/>
      <c r="AB14" s="812"/>
      <c r="AC14" s="812"/>
      <c r="AD14" s="812"/>
      <c r="AE14" s="812"/>
      <c r="AF14" s="812"/>
      <c r="AG14" s="812"/>
      <c r="AH14" s="812"/>
      <c r="AI14" s="812"/>
      <c r="AJ14" s="812"/>
      <c r="AK14" s="812"/>
      <c r="AL14" s="812"/>
      <c r="AM14" s="812"/>
      <c r="AN14" s="811"/>
      <c r="AO14" s="812"/>
      <c r="AP14" s="812"/>
      <c r="AQ14" s="812"/>
      <c r="AR14" s="812"/>
      <c r="AS14" s="812"/>
      <c r="AT14" s="812"/>
      <c r="AU14" s="812"/>
      <c r="AV14" s="812"/>
      <c r="AW14" s="812"/>
      <c r="AX14" s="812"/>
      <c r="AY14" s="812"/>
      <c r="AZ14" s="812"/>
      <c r="BA14" s="812"/>
      <c r="BB14" s="812"/>
      <c r="BC14" s="812"/>
      <c r="BD14" s="812"/>
      <c r="BE14" s="812"/>
      <c r="BF14" s="812"/>
      <c r="BG14" s="812"/>
      <c r="BH14" s="812"/>
      <c r="BI14" s="812"/>
      <c r="BJ14" s="812"/>
      <c r="BK14" s="813"/>
    </row>
    <row r="15" spans="2:63" ht="29.25" customHeight="1" x14ac:dyDescent="0.25">
      <c r="B15" s="811"/>
      <c r="C15" s="812"/>
      <c r="D15" s="812"/>
      <c r="E15" s="812"/>
      <c r="F15" s="812"/>
      <c r="G15" s="813"/>
      <c r="H15" s="817"/>
      <c r="I15" s="817"/>
      <c r="J15" s="817"/>
      <c r="K15" s="817"/>
      <c r="L15" s="817"/>
      <c r="M15" s="817"/>
      <c r="N15" s="817"/>
      <c r="O15" s="817"/>
      <c r="P15" s="811"/>
      <c r="Q15" s="812"/>
      <c r="R15" s="812"/>
      <c r="S15" s="812"/>
      <c r="T15" s="812"/>
      <c r="U15" s="812"/>
      <c r="V15" s="812"/>
      <c r="W15" s="812"/>
      <c r="X15" s="812"/>
      <c r="Y15" s="812"/>
      <c r="Z15" s="812"/>
      <c r="AA15" s="812"/>
      <c r="AB15" s="812"/>
      <c r="AC15" s="812"/>
      <c r="AD15" s="812"/>
      <c r="AE15" s="812"/>
      <c r="AF15" s="812"/>
      <c r="AG15" s="812"/>
      <c r="AH15" s="812"/>
      <c r="AI15" s="812"/>
      <c r="AJ15" s="812"/>
      <c r="AK15" s="812"/>
      <c r="AL15" s="812"/>
      <c r="AM15" s="812"/>
      <c r="AN15" s="811"/>
      <c r="AO15" s="812"/>
      <c r="AP15" s="812"/>
      <c r="AQ15" s="812"/>
      <c r="AR15" s="812"/>
      <c r="AS15" s="812"/>
      <c r="AT15" s="812"/>
      <c r="AU15" s="812"/>
      <c r="AV15" s="812"/>
      <c r="AW15" s="812"/>
      <c r="AX15" s="812"/>
      <c r="AY15" s="812"/>
      <c r="AZ15" s="812"/>
      <c r="BA15" s="812"/>
      <c r="BB15" s="812"/>
      <c r="BC15" s="812"/>
      <c r="BD15" s="812"/>
      <c r="BE15" s="812"/>
      <c r="BF15" s="812"/>
      <c r="BG15" s="812"/>
      <c r="BH15" s="812"/>
      <c r="BI15" s="812"/>
      <c r="BJ15" s="812"/>
      <c r="BK15" s="813"/>
    </row>
    <row r="16" spans="2:63" ht="29.25" customHeight="1" x14ac:dyDescent="0.25">
      <c r="B16" s="811"/>
      <c r="C16" s="812"/>
      <c r="D16" s="812"/>
      <c r="E16" s="812"/>
      <c r="F16" s="812"/>
      <c r="G16" s="813"/>
      <c r="H16" s="817"/>
      <c r="I16" s="817"/>
      <c r="J16" s="817"/>
      <c r="K16" s="817"/>
      <c r="L16" s="817"/>
      <c r="M16" s="817"/>
      <c r="N16" s="817"/>
      <c r="O16" s="817"/>
      <c r="P16" s="811"/>
      <c r="Q16" s="812"/>
      <c r="R16" s="812"/>
      <c r="S16" s="812"/>
      <c r="T16" s="812"/>
      <c r="U16" s="812"/>
      <c r="V16" s="812"/>
      <c r="W16" s="812"/>
      <c r="X16" s="812"/>
      <c r="Y16" s="812"/>
      <c r="Z16" s="812"/>
      <c r="AA16" s="812"/>
      <c r="AB16" s="812"/>
      <c r="AC16" s="812"/>
      <c r="AD16" s="812"/>
      <c r="AE16" s="812"/>
      <c r="AF16" s="812"/>
      <c r="AG16" s="812"/>
      <c r="AH16" s="812"/>
      <c r="AI16" s="812"/>
      <c r="AJ16" s="812"/>
      <c r="AK16" s="812"/>
      <c r="AL16" s="812"/>
      <c r="AM16" s="812"/>
      <c r="AN16" s="811"/>
      <c r="AO16" s="812"/>
      <c r="AP16" s="812"/>
      <c r="AQ16" s="812"/>
      <c r="AR16" s="812"/>
      <c r="AS16" s="812"/>
      <c r="AT16" s="812"/>
      <c r="AU16" s="812"/>
      <c r="AV16" s="812"/>
      <c r="AW16" s="812"/>
      <c r="AX16" s="812"/>
      <c r="AY16" s="812"/>
      <c r="AZ16" s="812"/>
      <c r="BA16" s="812"/>
      <c r="BB16" s="812"/>
      <c r="BC16" s="812"/>
      <c r="BD16" s="812"/>
      <c r="BE16" s="812"/>
      <c r="BF16" s="812"/>
      <c r="BG16" s="812"/>
      <c r="BH16" s="812"/>
      <c r="BI16" s="812"/>
      <c r="BJ16" s="812"/>
      <c r="BK16" s="813"/>
    </row>
    <row r="17" spans="2:63" ht="29.25" customHeight="1" x14ac:dyDescent="0.25">
      <c r="B17" s="811"/>
      <c r="C17" s="812"/>
      <c r="D17" s="812"/>
      <c r="E17" s="812"/>
      <c r="F17" s="812"/>
      <c r="G17" s="813"/>
      <c r="H17" s="817"/>
      <c r="I17" s="817"/>
      <c r="J17" s="817"/>
      <c r="K17" s="817"/>
      <c r="L17" s="817"/>
      <c r="M17" s="817"/>
      <c r="N17" s="817"/>
      <c r="O17" s="817"/>
      <c r="P17" s="811"/>
      <c r="Q17" s="812"/>
      <c r="R17" s="812"/>
      <c r="S17" s="812"/>
      <c r="T17" s="812"/>
      <c r="U17" s="812"/>
      <c r="V17" s="812"/>
      <c r="W17" s="812"/>
      <c r="X17" s="812"/>
      <c r="Y17" s="812"/>
      <c r="Z17" s="812"/>
      <c r="AA17" s="812"/>
      <c r="AB17" s="812"/>
      <c r="AC17" s="812"/>
      <c r="AD17" s="812"/>
      <c r="AE17" s="812"/>
      <c r="AF17" s="812"/>
      <c r="AG17" s="812"/>
      <c r="AH17" s="812"/>
      <c r="AI17" s="812"/>
      <c r="AJ17" s="812"/>
      <c r="AK17" s="812"/>
      <c r="AL17" s="812"/>
      <c r="AM17" s="812"/>
      <c r="AN17" s="811"/>
      <c r="AO17" s="812"/>
      <c r="AP17" s="812"/>
      <c r="AQ17" s="812"/>
      <c r="AR17" s="812"/>
      <c r="AS17" s="812"/>
      <c r="AT17" s="812"/>
      <c r="AU17" s="812"/>
      <c r="AV17" s="812"/>
      <c r="AW17" s="812"/>
      <c r="AX17" s="812"/>
      <c r="AY17" s="812"/>
      <c r="AZ17" s="812"/>
      <c r="BA17" s="812"/>
      <c r="BB17" s="812"/>
      <c r="BC17" s="812"/>
      <c r="BD17" s="812"/>
      <c r="BE17" s="812"/>
      <c r="BF17" s="812"/>
      <c r="BG17" s="812"/>
      <c r="BH17" s="812"/>
      <c r="BI17" s="812"/>
      <c r="BJ17" s="812"/>
      <c r="BK17" s="813"/>
    </row>
    <row r="18" spans="2:63" ht="29.25" customHeight="1" x14ac:dyDescent="0.25">
      <c r="B18" s="811"/>
      <c r="C18" s="812"/>
      <c r="D18" s="812"/>
      <c r="E18" s="812"/>
      <c r="F18" s="812"/>
      <c r="G18" s="813"/>
      <c r="H18" s="817"/>
      <c r="I18" s="817"/>
      <c r="J18" s="817"/>
      <c r="K18" s="817"/>
      <c r="L18" s="817"/>
      <c r="M18" s="817"/>
      <c r="N18" s="817"/>
      <c r="O18" s="817"/>
      <c r="P18" s="811"/>
      <c r="Q18" s="812"/>
      <c r="R18" s="812"/>
      <c r="S18" s="812"/>
      <c r="T18" s="812"/>
      <c r="U18" s="812"/>
      <c r="V18" s="812"/>
      <c r="W18" s="812"/>
      <c r="X18" s="812"/>
      <c r="Y18" s="812"/>
      <c r="Z18" s="812"/>
      <c r="AA18" s="812"/>
      <c r="AB18" s="812"/>
      <c r="AC18" s="812"/>
      <c r="AD18" s="812"/>
      <c r="AE18" s="812"/>
      <c r="AF18" s="812"/>
      <c r="AG18" s="812"/>
      <c r="AH18" s="812"/>
      <c r="AI18" s="812"/>
      <c r="AJ18" s="812"/>
      <c r="AK18" s="812"/>
      <c r="AL18" s="812"/>
      <c r="AM18" s="812"/>
      <c r="AN18" s="811"/>
      <c r="AO18" s="812"/>
      <c r="AP18" s="812"/>
      <c r="AQ18" s="812"/>
      <c r="AR18" s="812"/>
      <c r="AS18" s="812"/>
      <c r="AT18" s="812"/>
      <c r="AU18" s="812"/>
      <c r="AV18" s="812"/>
      <c r="AW18" s="812"/>
      <c r="AX18" s="812"/>
      <c r="AY18" s="812"/>
      <c r="AZ18" s="812"/>
      <c r="BA18" s="812"/>
      <c r="BB18" s="812"/>
      <c r="BC18" s="812"/>
      <c r="BD18" s="812"/>
      <c r="BE18" s="812"/>
      <c r="BF18" s="812"/>
      <c r="BG18" s="812"/>
      <c r="BH18" s="812"/>
      <c r="BI18" s="812"/>
      <c r="BJ18" s="812"/>
      <c r="BK18" s="813"/>
    </row>
    <row r="19" spans="2:63" x14ac:dyDescent="0.25">
      <c r="B19" s="73"/>
      <c r="C19" s="73"/>
      <c r="D19" s="74" t="s">
        <v>313</v>
      </c>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row>
    <row r="20" spans="2:63" x14ac:dyDescent="0.25">
      <c r="D20" s="181" t="s">
        <v>569</v>
      </c>
    </row>
  </sheetData>
  <sheetProtection insertRows="0" deleteRows="0"/>
  <mergeCells count="70">
    <mergeCell ref="B7:G7"/>
    <mergeCell ref="H7:O7"/>
    <mergeCell ref="P7:AM7"/>
    <mergeCell ref="B3:E3"/>
    <mergeCell ref="B8:G8"/>
    <mergeCell ref="H8:O8"/>
    <mergeCell ref="P8:AM8"/>
    <mergeCell ref="B4:E4"/>
    <mergeCell ref="F4:T4"/>
    <mergeCell ref="H6:O6"/>
    <mergeCell ref="Z3:AH3"/>
    <mergeCell ref="Z4:AH4"/>
    <mergeCell ref="P9:AM9"/>
    <mergeCell ref="P16:AM16"/>
    <mergeCell ref="B12:G12"/>
    <mergeCell ref="H12:O12"/>
    <mergeCell ref="B11:G11"/>
    <mergeCell ref="AN16:BK16"/>
    <mergeCell ref="H15:O15"/>
    <mergeCell ref="B10:G10"/>
    <mergeCell ref="H10:O10"/>
    <mergeCell ref="P10:AM10"/>
    <mergeCell ref="B16:G16"/>
    <mergeCell ref="H11:O11"/>
    <mergeCell ref="P11:AM11"/>
    <mergeCell ref="AN11:BK11"/>
    <mergeCell ref="H16:O16"/>
    <mergeCell ref="AN15:BK15"/>
    <mergeCell ref="P15:AM15"/>
    <mergeCell ref="B13:G13"/>
    <mergeCell ref="AN12:BK12"/>
    <mergeCell ref="AN10:BK10"/>
    <mergeCell ref="H13:O13"/>
    <mergeCell ref="H17:O17"/>
    <mergeCell ref="H14:O14"/>
    <mergeCell ref="B17:G17"/>
    <mergeCell ref="B15:G15"/>
    <mergeCell ref="B14:G14"/>
    <mergeCell ref="AW3:BB4"/>
    <mergeCell ref="BC3:BK4"/>
    <mergeCell ref="P12:AM12"/>
    <mergeCell ref="AN8:BK8"/>
    <mergeCell ref="AN9:BK9"/>
    <mergeCell ref="U3:Y3"/>
    <mergeCell ref="U4:Y4"/>
    <mergeCell ref="AI3:AN3"/>
    <mergeCell ref="AI4:AN4"/>
    <mergeCell ref="AO3:AV3"/>
    <mergeCell ref="AO4:AV4"/>
    <mergeCell ref="AN7:BK7"/>
    <mergeCell ref="F3:T3"/>
    <mergeCell ref="B6:G6"/>
    <mergeCell ref="B9:G9"/>
    <mergeCell ref="H9:O9"/>
    <mergeCell ref="B18:G18"/>
    <mergeCell ref="H5:O5"/>
    <mergeCell ref="P5:AM5"/>
    <mergeCell ref="AN5:BK5"/>
    <mergeCell ref="P6:AM6"/>
    <mergeCell ref="AN6:BK6"/>
    <mergeCell ref="P13:AM13"/>
    <mergeCell ref="AN13:BK13"/>
    <mergeCell ref="P14:AM14"/>
    <mergeCell ref="AN14:BK14"/>
    <mergeCell ref="H18:O18"/>
    <mergeCell ref="B5:G5"/>
    <mergeCell ref="P17:AM17"/>
    <mergeCell ref="AN17:BK17"/>
    <mergeCell ref="P18:AM18"/>
    <mergeCell ref="AN18:BK18"/>
  </mergeCells>
  <phoneticPr fontId="8"/>
  <conditionalFormatting sqref="F3:T4">
    <cfRule type="cellIs" dxfId="2" priority="2" operator="equal">
      <formula>0</formula>
    </cfRule>
    <cfRule type="cellIs" priority="3" operator="equal">
      <formula>0</formula>
    </cfRule>
  </conditionalFormatting>
  <conditionalFormatting sqref="Z3:AH4">
    <cfRule type="cellIs" dxfId="1" priority="1" operator="equal">
      <formula>0</formula>
    </cfRule>
  </conditionalFormatting>
  <dataValidations count="2">
    <dataValidation type="textLength" allowBlank="1" showInputMessage="1" showErrorMessage="1" sqref="P6:AM18 B6:G18" xr:uid="{B606137C-0604-4CA2-8B83-AFB391D2F5ED}">
      <formula1>0</formula1>
      <formula2>50</formula2>
    </dataValidation>
    <dataValidation type="textLength" allowBlank="1" showInputMessage="1" showErrorMessage="1" sqref="H6:O18" xr:uid="{39A08C8E-B3E9-4CD0-A4B9-13342A6436B2}">
      <formula1>0</formula1>
      <formula2>30</formula2>
    </dataValidation>
  </dataValidations>
  <printOptions horizontalCentered="1" verticalCentered="1"/>
  <pageMargins left="0.51181102362204722" right="0.51181102362204722" top="0.55118110236220474" bottom="0.55118110236220474" header="0.31496062992125984" footer="0.31496062992125984"/>
  <pageSetup paperSize="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U50"/>
  <sheetViews>
    <sheetView showGridLines="0" view="pageBreakPreview" zoomScale="115" zoomScaleNormal="100" zoomScaleSheetLayoutView="115" workbookViewId="0">
      <selection activeCell="B1" sqref="B1"/>
    </sheetView>
  </sheetViews>
  <sheetFormatPr defaultColWidth="9" defaultRowHeight="12" x14ac:dyDescent="0.25"/>
  <cols>
    <col min="1" max="1" width="2.73046875" style="33" customWidth="1"/>
    <col min="2" max="3" width="4" style="34" customWidth="1"/>
    <col min="4" max="40" width="4" style="33" customWidth="1"/>
    <col min="41" max="16384" width="9" style="33"/>
  </cols>
  <sheetData>
    <row r="1" spans="1:47" ht="20.25" customHeight="1" x14ac:dyDescent="0.25">
      <c r="B1" s="76" t="s">
        <v>337</v>
      </c>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row>
    <row r="2" spans="1:47" x14ac:dyDescent="0.25">
      <c r="B2" s="864" t="s">
        <v>82</v>
      </c>
      <c r="C2" s="864"/>
      <c r="D2" s="864"/>
      <c r="E2" s="866">
        <f>'様式A-1'!D3</f>
        <v>0</v>
      </c>
      <c r="F2" s="866"/>
      <c r="G2" s="866"/>
      <c r="H2" s="866"/>
      <c r="I2" s="866"/>
      <c r="J2" s="866"/>
      <c r="K2" s="864" t="s">
        <v>81</v>
      </c>
      <c r="L2" s="864"/>
      <c r="M2" s="864"/>
      <c r="N2" s="866">
        <f>'様式A-1'!J3</f>
        <v>0</v>
      </c>
      <c r="O2" s="866"/>
      <c r="P2" s="866"/>
      <c r="Q2" s="866"/>
      <c r="R2" s="866"/>
      <c r="S2" s="866"/>
      <c r="T2" s="866"/>
      <c r="U2" s="886" t="s">
        <v>274</v>
      </c>
      <c r="V2" s="886"/>
      <c r="W2" s="886"/>
      <c r="X2" s="886"/>
      <c r="Y2" s="866"/>
      <c r="Z2" s="866"/>
      <c r="AA2" s="866"/>
      <c r="AB2" s="866"/>
      <c r="AC2" s="866"/>
      <c r="AD2" s="866"/>
      <c r="AE2" s="866"/>
      <c r="AF2" s="866"/>
      <c r="AG2" s="852" t="s">
        <v>264</v>
      </c>
      <c r="AH2" s="852"/>
      <c r="AI2" s="852"/>
      <c r="AJ2" s="854"/>
      <c r="AK2" s="854"/>
      <c r="AL2" s="854"/>
      <c r="AM2" s="854"/>
      <c r="AN2" s="854"/>
    </row>
    <row r="3" spans="1:47" x14ac:dyDescent="0.25">
      <c r="A3" s="33" t="s">
        <v>80</v>
      </c>
      <c r="B3" s="865" t="s">
        <v>79</v>
      </c>
      <c r="C3" s="865"/>
      <c r="D3" s="865"/>
      <c r="E3" s="858">
        <f>'様式A-1'!D4</f>
        <v>0</v>
      </c>
      <c r="F3" s="858"/>
      <c r="G3" s="858"/>
      <c r="H3" s="858"/>
      <c r="I3" s="858"/>
      <c r="J3" s="858"/>
      <c r="K3" s="865" t="s">
        <v>78</v>
      </c>
      <c r="L3" s="865"/>
      <c r="M3" s="865"/>
      <c r="N3" s="858">
        <f>'様式A-1'!R3</f>
        <v>0</v>
      </c>
      <c r="O3" s="858"/>
      <c r="P3" s="858"/>
      <c r="Q3" s="858"/>
      <c r="R3" s="858"/>
      <c r="S3" s="858"/>
      <c r="T3" s="858"/>
      <c r="U3" s="887" t="s">
        <v>275</v>
      </c>
      <c r="V3" s="887"/>
      <c r="W3" s="887"/>
      <c r="X3" s="887"/>
      <c r="Y3" s="858"/>
      <c r="Z3" s="858"/>
      <c r="AA3" s="858"/>
      <c r="AB3" s="858"/>
      <c r="AC3" s="858"/>
      <c r="AD3" s="858"/>
      <c r="AE3" s="858"/>
      <c r="AF3" s="858"/>
      <c r="AG3" s="853"/>
      <c r="AH3" s="853"/>
      <c r="AI3" s="853"/>
      <c r="AJ3" s="855"/>
      <c r="AK3" s="855"/>
      <c r="AL3" s="855"/>
      <c r="AM3" s="855"/>
      <c r="AN3" s="855"/>
    </row>
    <row r="4" spans="1:47" ht="12" customHeight="1" x14ac:dyDescent="0.25">
      <c r="B4" s="872"/>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c r="AE4" s="873"/>
      <c r="AF4" s="873"/>
      <c r="AG4" s="874" t="s">
        <v>77</v>
      </c>
      <c r="AH4" s="875"/>
      <c r="AI4" s="876"/>
      <c r="AJ4" s="880"/>
      <c r="AK4" s="881"/>
      <c r="AL4" s="881"/>
      <c r="AM4" s="881"/>
      <c r="AN4" s="882"/>
      <c r="AO4" s="4"/>
      <c r="AP4" s="4"/>
      <c r="AQ4" s="4"/>
      <c r="AR4" s="4"/>
      <c r="AS4" s="4"/>
      <c r="AT4" s="4"/>
      <c r="AU4" s="4"/>
    </row>
    <row r="5" spans="1:47" ht="12.75" customHeight="1" thickBot="1" x14ac:dyDescent="0.3">
      <c r="B5" s="867" t="s">
        <v>76</v>
      </c>
      <c r="C5" s="868"/>
      <c r="D5" s="868"/>
      <c r="E5" s="868"/>
      <c r="F5" s="868"/>
      <c r="G5" s="868"/>
      <c r="H5" s="868"/>
      <c r="I5" s="868"/>
      <c r="J5" s="868"/>
      <c r="K5" s="868"/>
      <c r="L5" s="868"/>
      <c r="M5" s="868"/>
      <c r="N5" s="868"/>
      <c r="O5" s="868"/>
      <c r="P5" s="868"/>
      <c r="Q5" s="868"/>
      <c r="R5" s="868"/>
      <c r="S5" s="868"/>
      <c r="T5" s="868"/>
      <c r="U5" s="868"/>
      <c r="V5" s="868"/>
      <c r="W5" s="868"/>
      <c r="X5" s="868"/>
      <c r="Y5" s="868"/>
      <c r="Z5" s="868"/>
      <c r="AA5" s="868"/>
      <c r="AB5" s="868"/>
      <c r="AC5" s="868"/>
      <c r="AD5" s="868"/>
      <c r="AE5" s="868"/>
      <c r="AF5" s="868"/>
      <c r="AG5" s="877"/>
      <c r="AH5" s="878"/>
      <c r="AI5" s="879"/>
      <c r="AJ5" s="883"/>
      <c r="AK5" s="884"/>
      <c r="AL5" s="884"/>
      <c r="AM5" s="884"/>
      <c r="AN5" s="885"/>
      <c r="AO5" s="4"/>
      <c r="AP5" s="4"/>
      <c r="AQ5" s="4"/>
      <c r="AR5" s="4"/>
      <c r="AS5" s="4"/>
      <c r="AT5" s="4"/>
      <c r="AU5" s="4"/>
    </row>
    <row r="6" spans="1:47" x14ac:dyDescent="0.25">
      <c r="B6" s="894" t="s">
        <v>75</v>
      </c>
      <c r="C6" s="891" t="s">
        <v>309</v>
      </c>
      <c r="D6" s="905" t="s">
        <v>74</v>
      </c>
      <c r="E6" s="906"/>
      <c r="F6" s="906"/>
      <c r="G6" s="906"/>
      <c r="H6" s="906"/>
      <c r="I6" s="906"/>
      <c r="J6" s="906"/>
      <c r="K6" s="906"/>
      <c r="L6" s="906"/>
      <c r="M6" s="906"/>
      <c r="N6" s="906"/>
      <c r="O6" s="906"/>
      <c r="P6" s="906"/>
      <c r="Q6" s="906"/>
      <c r="R6" s="906"/>
      <c r="S6" s="906"/>
      <c r="T6" s="906"/>
      <c r="U6" s="906"/>
      <c r="V6" s="906"/>
      <c r="W6" s="906"/>
      <c r="X6" s="907"/>
      <c r="Y6" s="901" t="s">
        <v>73</v>
      </c>
      <c r="Z6" s="901"/>
      <c r="AA6" s="901"/>
      <c r="AB6" s="901"/>
      <c r="AC6" s="869" t="s">
        <v>72</v>
      </c>
      <c r="AD6" s="870"/>
      <c r="AE6" s="870"/>
      <c r="AF6" s="870"/>
      <c r="AG6" s="870"/>
      <c r="AH6" s="870"/>
      <c r="AI6" s="870"/>
      <c r="AJ6" s="870"/>
      <c r="AK6" s="870"/>
      <c r="AL6" s="870"/>
      <c r="AM6" s="870"/>
      <c r="AN6" s="871"/>
      <c r="AO6" s="4"/>
      <c r="AP6" s="4"/>
      <c r="AQ6" s="4"/>
      <c r="AR6" s="4"/>
      <c r="AS6" s="4"/>
      <c r="AT6" s="888" t="s">
        <v>317</v>
      </c>
      <c r="AU6" s="4"/>
    </row>
    <row r="7" spans="1:47" ht="12.4" x14ac:dyDescent="0.25">
      <c r="B7" s="895"/>
      <c r="C7" s="892"/>
      <c r="D7" s="904" t="s">
        <v>71</v>
      </c>
      <c r="E7" s="856"/>
      <c r="F7" s="856"/>
      <c r="G7" s="856"/>
      <c r="H7" s="856"/>
      <c r="I7" s="856"/>
      <c r="J7" s="856"/>
      <c r="K7" s="856"/>
      <c r="L7" s="856"/>
      <c r="M7" s="856"/>
      <c r="N7" s="856"/>
      <c r="O7" s="857"/>
      <c r="P7" s="856" t="s">
        <v>306</v>
      </c>
      <c r="Q7" s="856"/>
      <c r="R7" s="856"/>
      <c r="S7" s="856"/>
      <c r="T7" s="856"/>
      <c r="U7" s="856"/>
      <c r="V7" s="856"/>
      <c r="W7" s="856"/>
      <c r="X7" s="903"/>
      <c r="Y7" s="902"/>
      <c r="Z7" s="902"/>
      <c r="AA7" s="902"/>
      <c r="AB7" s="902"/>
      <c r="AC7" s="859" t="s">
        <v>70</v>
      </c>
      <c r="AD7" s="860"/>
      <c r="AE7" s="860"/>
      <c r="AF7" s="860"/>
      <c r="AG7" s="857" t="s">
        <v>69</v>
      </c>
      <c r="AH7" s="860"/>
      <c r="AI7" s="860"/>
      <c r="AJ7" s="860"/>
      <c r="AK7" s="860"/>
      <c r="AL7" s="860"/>
      <c r="AM7" s="860"/>
      <c r="AN7" s="863"/>
      <c r="AO7" s="4"/>
      <c r="AP7" s="4"/>
      <c r="AQ7" s="4"/>
      <c r="AR7" s="4"/>
      <c r="AS7" s="4"/>
      <c r="AT7" s="889"/>
      <c r="AU7" s="4"/>
    </row>
    <row r="8" spans="1:47" ht="12.4" x14ac:dyDescent="0.25">
      <c r="B8" s="895"/>
      <c r="C8" s="892"/>
      <c r="D8" s="904" t="s">
        <v>68</v>
      </c>
      <c r="E8" s="856"/>
      <c r="F8" s="856"/>
      <c r="G8" s="857"/>
      <c r="H8" s="856" t="s">
        <v>65</v>
      </c>
      <c r="I8" s="856"/>
      <c r="J8" s="856"/>
      <c r="K8" s="857"/>
      <c r="L8" s="856" t="s">
        <v>64</v>
      </c>
      <c r="M8" s="856"/>
      <c r="N8" s="856"/>
      <c r="O8" s="857"/>
      <c r="P8" s="856" t="s">
        <v>67</v>
      </c>
      <c r="Q8" s="856"/>
      <c r="R8" s="857"/>
      <c r="S8" s="856" t="s">
        <v>65</v>
      </c>
      <c r="T8" s="856"/>
      <c r="U8" s="857"/>
      <c r="V8" s="856" t="s">
        <v>64</v>
      </c>
      <c r="W8" s="856"/>
      <c r="X8" s="903"/>
      <c r="Y8" s="899" t="s">
        <v>67</v>
      </c>
      <c r="Z8" s="861" t="s">
        <v>65</v>
      </c>
      <c r="AA8" s="861" t="s">
        <v>64</v>
      </c>
      <c r="AB8" s="899" t="s">
        <v>66</v>
      </c>
      <c r="AC8" s="859" t="s">
        <v>307</v>
      </c>
      <c r="AD8" s="860"/>
      <c r="AE8" s="860"/>
      <c r="AF8" s="860"/>
      <c r="AG8" s="860" t="s">
        <v>65</v>
      </c>
      <c r="AH8" s="860"/>
      <c r="AI8" s="860"/>
      <c r="AJ8" s="860"/>
      <c r="AK8" s="857" t="s">
        <v>64</v>
      </c>
      <c r="AL8" s="860"/>
      <c r="AM8" s="860"/>
      <c r="AN8" s="863"/>
      <c r="AO8" s="4"/>
      <c r="AP8" s="4"/>
      <c r="AQ8" s="4"/>
      <c r="AR8" s="4"/>
      <c r="AS8" s="4"/>
      <c r="AT8" s="889"/>
      <c r="AU8" s="4"/>
    </row>
    <row r="9" spans="1:47" s="34" customFormat="1" x14ac:dyDescent="0.25">
      <c r="B9" s="896"/>
      <c r="C9" s="893"/>
      <c r="D9" s="79" t="s">
        <v>59</v>
      </c>
      <c r="E9" s="80" t="s">
        <v>58</v>
      </c>
      <c r="F9" s="80" t="s">
        <v>61</v>
      </c>
      <c r="G9" s="81" t="s">
        <v>60</v>
      </c>
      <c r="H9" s="82" t="s">
        <v>59</v>
      </c>
      <c r="I9" s="80" t="s">
        <v>58</v>
      </c>
      <c r="J9" s="80" t="s">
        <v>61</v>
      </c>
      <c r="K9" s="81" t="s">
        <v>60</v>
      </c>
      <c r="L9" s="82" t="s">
        <v>59</v>
      </c>
      <c r="M9" s="80" t="s">
        <v>58</v>
      </c>
      <c r="N9" s="80" t="s">
        <v>61</v>
      </c>
      <c r="O9" s="81" t="s">
        <v>60</v>
      </c>
      <c r="P9" s="82" t="s">
        <v>63</v>
      </c>
      <c r="Q9" s="80" t="s">
        <v>62</v>
      </c>
      <c r="R9" s="81" t="s">
        <v>57</v>
      </c>
      <c r="S9" s="82" t="s">
        <v>63</v>
      </c>
      <c r="T9" s="80" t="s">
        <v>62</v>
      </c>
      <c r="U9" s="81" t="s">
        <v>57</v>
      </c>
      <c r="V9" s="82" t="s">
        <v>63</v>
      </c>
      <c r="W9" s="80" t="s">
        <v>62</v>
      </c>
      <c r="X9" s="83" t="s">
        <v>57</v>
      </c>
      <c r="Y9" s="900"/>
      <c r="Z9" s="862"/>
      <c r="AA9" s="862"/>
      <c r="AB9" s="900"/>
      <c r="AC9" s="79" t="s">
        <v>59</v>
      </c>
      <c r="AD9" s="80" t="s">
        <v>58</v>
      </c>
      <c r="AE9" s="80" t="s">
        <v>61</v>
      </c>
      <c r="AF9" s="81" t="s">
        <v>60</v>
      </c>
      <c r="AG9" s="84" t="s">
        <v>59</v>
      </c>
      <c r="AH9" s="80" t="s">
        <v>58</v>
      </c>
      <c r="AI9" s="80" t="s">
        <v>61</v>
      </c>
      <c r="AJ9" s="80" t="s">
        <v>60</v>
      </c>
      <c r="AK9" s="80" t="s">
        <v>59</v>
      </c>
      <c r="AL9" s="80" t="s">
        <v>58</v>
      </c>
      <c r="AM9" s="80" t="s">
        <v>61</v>
      </c>
      <c r="AN9" s="83" t="s">
        <v>60</v>
      </c>
      <c r="AO9" s="4"/>
      <c r="AP9" s="4"/>
      <c r="AQ9" s="4"/>
      <c r="AR9" s="4"/>
      <c r="AS9" s="4"/>
      <c r="AT9" s="890"/>
      <c r="AU9" s="4"/>
    </row>
    <row r="10" spans="1:47" x14ac:dyDescent="0.25">
      <c r="B10" s="139"/>
      <c r="C10" s="85"/>
      <c r="D10" s="86"/>
      <c r="E10" s="87"/>
      <c r="F10" s="87"/>
      <c r="G10" s="87"/>
      <c r="H10" s="87"/>
      <c r="I10" s="87"/>
      <c r="J10" s="87"/>
      <c r="K10" s="87"/>
      <c r="L10" s="87"/>
      <c r="M10" s="87"/>
      <c r="N10" s="87"/>
      <c r="O10" s="87"/>
      <c r="P10" s="87"/>
      <c r="Q10" s="87"/>
      <c r="R10" s="87"/>
      <c r="S10" s="87"/>
      <c r="T10" s="87"/>
      <c r="U10" s="87"/>
      <c r="V10" s="87"/>
      <c r="W10" s="87"/>
      <c r="X10" s="90"/>
      <c r="Y10" s="91"/>
      <c r="Z10" s="92"/>
      <c r="AA10" s="92"/>
      <c r="AB10" s="91"/>
      <c r="AC10" s="86"/>
      <c r="AD10" s="87"/>
      <c r="AE10" s="87"/>
      <c r="AF10" s="88"/>
      <c r="AG10" s="93"/>
      <c r="AH10" s="93"/>
      <c r="AI10" s="93"/>
      <c r="AJ10" s="93"/>
      <c r="AK10" s="93"/>
      <c r="AL10" s="93"/>
      <c r="AM10" s="93"/>
      <c r="AN10" s="94"/>
      <c r="AO10" s="4"/>
      <c r="AP10" s="4"/>
      <c r="AQ10" s="4"/>
      <c r="AR10" s="4"/>
      <c r="AS10" s="4"/>
      <c r="AT10" s="148">
        <f>IF(AB10="Ⅳ",4,IF(AB10="Ⅲ",3,IF(AB10="Ⅱ",2,1)))</f>
        <v>1</v>
      </c>
      <c r="AU10" s="4"/>
    </row>
    <row r="11" spans="1:47" x14ac:dyDescent="0.25">
      <c r="B11" s="139"/>
      <c r="C11" s="85"/>
      <c r="D11" s="86"/>
      <c r="E11" s="87"/>
      <c r="F11" s="87"/>
      <c r="G11" s="87"/>
      <c r="H11" s="87"/>
      <c r="I11" s="87"/>
      <c r="J11" s="87"/>
      <c r="K11" s="87"/>
      <c r="L11" s="87"/>
      <c r="M11" s="87"/>
      <c r="N11" s="87"/>
      <c r="O11" s="87"/>
      <c r="P11" s="87"/>
      <c r="Q11" s="87"/>
      <c r="R11" s="87"/>
      <c r="S11" s="87"/>
      <c r="T11" s="87"/>
      <c r="U11" s="87"/>
      <c r="V11" s="87"/>
      <c r="W11" s="87"/>
      <c r="X11" s="90"/>
      <c r="Y11" s="91"/>
      <c r="Z11" s="92"/>
      <c r="AA11" s="92"/>
      <c r="AB11" s="91"/>
      <c r="AC11" s="96"/>
      <c r="AD11" s="87"/>
      <c r="AE11" s="87"/>
      <c r="AF11" s="88"/>
      <c r="AG11" s="93"/>
      <c r="AH11" s="93"/>
      <c r="AI11" s="93"/>
      <c r="AJ11" s="93"/>
      <c r="AK11" s="93"/>
      <c r="AL11" s="93"/>
      <c r="AM11" s="93"/>
      <c r="AN11" s="94"/>
      <c r="AO11" s="4"/>
      <c r="AP11" s="4"/>
      <c r="AQ11" s="4"/>
      <c r="AR11" s="4"/>
      <c r="AS11" s="4"/>
      <c r="AT11" s="148">
        <f t="shared" ref="AT11:AT43" si="0">IF(AB11="Ⅳ",4,IF(AB11="Ⅲ",3,IF(AB11="Ⅱ",2,1)))</f>
        <v>1</v>
      </c>
      <c r="AU11" s="4"/>
    </row>
    <row r="12" spans="1:47" x14ac:dyDescent="0.25">
      <c r="B12" s="139"/>
      <c r="C12" s="85"/>
      <c r="D12" s="86"/>
      <c r="E12" s="87"/>
      <c r="F12" s="87"/>
      <c r="G12" s="87"/>
      <c r="H12" s="87"/>
      <c r="I12" s="87"/>
      <c r="J12" s="87"/>
      <c r="K12" s="87"/>
      <c r="L12" s="87"/>
      <c r="M12" s="87"/>
      <c r="N12" s="87"/>
      <c r="O12" s="87"/>
      <c r="P12" s="87"/>
      <c r="Q12" s="87"/>
      <c r="R12" s="87"/>
      <c r="S12" s="87"/>
      <c r="T12" s="87"/>
      <c r="U12" s="87"/>
      <c r="V12" s="87"/>
      <c r="W12" s="87"/>
      <c r="X12" s="90"/>
      <c r="Y12" s="91"/>
      <c r="Z12" s="92"/>
      <c r="AA12" s="92"/>
      <c r="AB12" s="91"/>
      <c r="AC12" s="86"/>
      <c r="AD12" s="87"/>
      <c r="AE12" s="97"/>
      <c r="AF12" s="88"/>
      <c r="AG12" s="93"/>
      <c r="AH12" s="93"/>
      <c r="AI12" s="93"/>
      <c r="AJ12" s="93"/>
      <c r="AK12" s="93"/>
      <c r="AL12" s="93"/>
      <c r="AM12" s="93"/>
      <c r="AN12" s="94"/>
      <c r="AO12" s="4"/>
      <c r="AP12" s="4"/>
      <c r="AQ12" s="4"/>
      <c r="AR12" s="4"/>
      <c r="AS12" s="4"/>
      <c r="AT12" s="148">
        <f t="shared" si="0"/>
        <v>1</v>
      </c>
      <c r="AU12" s="4"/>
    </row>
    <row r="13" spans="1:47" x14ac:dyDescent="0.25">
      <c r="B13" s="139"/>
      <c r="C13" s="85"/>
      <c r="D13" s="86"/>
      <c r="E13" s="87"/>
      <c r="F13" s="87"/>
      <c r="G13" s="87"/>
      <c r="H13" s="87"/>
      <c r="I13" s="87"/>
      <c r="J13" s="87"/>
      <c r="K13" s="87"/>
      <c r="L13" s="87"/>
      <c r="M13" s="87"/>
      <c r="N13" s="87"/>
      <c r="O13" s="87"/>
      <c r="P13" s="87"/>
      <c r="Q13" s="87"/>
      <c r="R13" s="87"/>
      <c r="S13" s="87"/>
      <c r="T13" s="87"/>
      <c r="U13" s="87"/>
      <c r="V13" s="87"/>
      <c r="W13" s="87"/>
      <c r="X13" s="90"/>
      <c r="Y13" s="91"/>
      <c r="Z13" s="92"/>
      <c r="AA13" s="92"/>
      <c r="AB13" s="91"/>
      <c r="AC13" s="86"/>
      <c r="AD13" s="87"/>
      <c r="AE13" s="97"/>
      <c r="AF13" s="88"/>
      <c r="AG13" s="93"/>
      <c r="AH13" s="93"/>
      <c r="AI13" s="93"/>
      <c r="AJ13" s="93"/>
      <c r="AK13" s="93"/>
      <c r="AL13" s="93"/>
      <c r="AM13" s="93"/>
      <c r="AN13" s="94"/>
      <c r="AO13" s="4"/>
      <c r="AP13" s="4"/>
      <c r="AQ13" s="4"/>
      <c r="AR13" s="4"/>
      <c r="AS13" s="4"/>
      <c r="AT13" s="148">
        <f t="shared" si="0"/>
        <v>1</v>
      </c>
      <c r="AU13" s="4"/>
    </row>
    <row r="14" spans="1:47" x14ac:dyDescent="0.25">
      <c r="B14" s="139"/>
      <c r="C14" s="85"/>
      <c r="D14" s="86"/>
      <c r="E14" s="87"/>
      <c r="F14" s="87"/>
      <c r="G14" s="87"/>
      <c r="H14" s="87"/>
      <c r="I14" s="87"/>
      <c r="J14" s="87"/>
      <c r="K14" s="87"/>
      <c r="L14" s="87"/>
      <c r="M14" s="87"/>
      <c r="N14" s="87"/>
      <c r="O14" s="87"/>
      <c r="P14" s="87"/>
      <c r="Q14" s="87"/>
      <c r="R14" s="87"/>
      <c r="S14" s="87"/>
      <c r="T14" s="87"/>
      <c r="U14" s="87"/>
      <c r="V14" s="87"/>
      <c r="W14" s="87"/>
      <c r="X14" s="90"/>
      <c r="Y14" s="91"/>
      <c r="Z14" s="92"/>
      <c r="AA14" s="92"/>
      <c r="AB14" s="91"/>
      <c r="AC14" s="86"/>
      <c r="AD14" s="87"/>
      <c r="AE14" s="87"/>
      <c r="AF14" s="88"/>
      <c r="AG14" s="93"/>
      <c r="AH14" s="93"/>
      <c r="AI14" s="93"/>
      <c r="AJ14" s="93"/>
      <c r="AK14" s="93"/>
      <c r="AL14" s="93"/>
      <c r="AM14" s="93"/>
      <c r="AN14" s="94"/>
      <c r="AO14" s="4"/>
      <c r="AP14" s="4"/>
      <c r="AQ14" s="4"/>
      <c r="AR14" s="4"/>
      <c r="AS14" s="4"/>
      <c r="AT14" s="148">
        <f t="shared" si="0"/>
        <v>1</v>
      </c>
      <c r="AU14" s="4"/>
    </row>
    <row r="15" spans="1:47" x14ac:dyDescent="0.25">
      <c r="B15" s="139"/>
      <c r="C15" s="85"/>
      <c r="D15" s="86"/>
      <c r="E15" s="87"/>
      <c r="F15" s="87"/>
      <c r="G15" s="87"/>
      <c r="H15" s="87"/>
      <c r="I15" s="87"/>
      <c r="J15" s="87"/>
      <c r="K15" s="87"/>
      <c r="L15" s="87"/>
      <c r="M15" s="87"/>
      <c r="N15" s="87"/>
      <c r="O15" s="87"/>
      <c r="P15" s="87"/>
      <c r="Q15" s="87"/>
      <c r="R15" s="87"/>
      <c r="S15" s="87"/>
      <c r="T15" s="87"/>
      <c r="U15" s="87"/>
      <c r="V15" s="87"/>
      <c r="W15" s="87"/>
      <c r="X15" s="90"/>
      <c r="Y15" s="91"/>
      <c r="Z15" s="92"/>
      <c r="AA15" s="92"/>
      <c r="AB15" s="91"/>
      <c r="AC15" s="86"/>
      <c r="AD15" s="87"/>
      <c r="AE15" s="87"/>
      <c r="AF15" s="88"/>
      <c r="AG15" s="98"/>
      <c r="AH15" s="87"/>
      <c r="AI15" s="87"/>
      <c r="AJ15" s="87"/>
      <c r="AK15" s="87"/>
      <c r="AL15" s="87"/>
      <c r="AM15" s="87"/>
      <c r="AN15" s="90"/>
      <c r="AO15" s="4"/>
      <c r="AP15" s="4"/>
      <c r="AQ15" s="4"/>
      <c r="AR15" s="4"/>
      <c r="AS15" s="4"/>
      <c r="AT15" s="148">
        <f t="shared" si="0"/>
        <v>1</v>
      </c>
      <c r="AU15" s="4"/>
    </row>
    <row r="16" spans="1:47" x14ac:dyDescent="0.25">
      <c r="B16" s="139"/>
      <c r="C16" s="95"/>
      <c r="D16" s="86"/>
      <c r="E16" s="87"/>
      <c r="F16" s="87"/>
      <c r="G16" s="87"/>
      <c r="H16" s="87"/>
      <c r="I16" s="87"/>
      <c r="J16" s="87"/>
      <c r="K16" s="87"/>
      <c r="L16" s="87"/>
      <c r="M16" s="87"/>
      <c r="N16" s="87"/>
      <c r="O16" s="87"/>
      <c r="P16" s="87"/>
      <c r="Q16" s="87"/>
      <c r="R16" s="88"/>
      <c r="S16" s="89"/>
      <c r="T16" s="87"/>
      <c r="U16" s="88"/>
      <c r="V16" s="89"/>
      <c r="W16" s="87"/>
      <c r="X16" s="90"/>
      <c r="Y16" s="91"/>
      <c r="Z16" s="92"/>
      <c r="AA16" s="92"/>
      <c r="AB16" s="91"/>
      <c r="AC16" s="86"/>
      <c r="AD16" s="87"/>
      <c r="AE16" s="87"/>
      <c r="AF16" s="88"/>
      <c r="AG16" s="98"/>
      <c r="AH16" s="87"/>
      <c r="AI16" s="87"/>
      <c r="AJ16" s="87"/>
      <c r="AK16" s="87"/>
      <c r="AL16" s="87"/>
      <c r="AM16" s="87"/>
      <c r="AN16" s="90"/>
      <c r="AO16" s="4"/>
      <c r="AP16" s="4"/>
      <c r="AQ16" s="4"/>
      <c r="AR16" s="4"/>
      <c r="AS16" s="4"/>
      <c r="AT16" s="148">
        <f t="shared" si="0"/>
        <v>1</v>
      </c>
      <c r="AU16" s="4"/>
    </row>
    <row r="17" spans="2:47" x14ac:dyDescent="0.25">
      <c r="B17" s="139"/>
      <c r="C17" s="95"/>
      <c r="D17" s="86"/>
      <c r="E17" s="87"/>
      <c r="F17" s="87"/>
      <c r="G17" s="87"/>
      <c r="H17" s="87"/>
      <c r="I17" s="87"/>
      <c r="J17" s="87"/>
      <c r="K17" s="87"/>
      <c r="L17" s="87"/>
      <c r="M17" s="87"/>
      <c r="N17" s="87"/>
      <c r="O17" s="87"/>
      <c r="P17" s="87"/>
      <c r="Q17" s="87"/>
      <c r="R17" s="88"/>
      <c r="S17" s="89"/>
      <c r="T17" s="87"/>
      <c r="U17" s="88"/>
      <c r="V17" s="89"/>
      <c r="W17" s="87"/>
      <c r="X17" s="90"/>
      <c r="Y17" s="91"/>
      <c r="Z17" s="92"/>
      <c r="AA17" s="92"/>
      <c r="AB17" s="91"/>
      <c r="AC17" s="86"/>
      <c r="AD17" s="87"/>
      <c r="AE17" s="87"/>
      <c r="AF17" s="88"/>
      <c r="AG17" s="98"/>
      <c r="AH17" s="87"/>
      <c r="AI17" s="87"/>
      <c r="AJ17" s="87"/>
      <c r="AK17" s="87"/>
      <c r="AL17" s="87"/>
      <c r="AM17" s="87"/>
      <c r="AN17" s="90"/>
      <c r="AO17" s="4"/>
      <c r="AP17" s="4"/>
      <c r="AQ17" s="4"/>
      <c r="AR17" s="4"/>
      <c r="AS17" s="4"/>
      <c r="AT17" s="148">
        <f t="shared" si="0"/>
        <v>1</v>
      </c>
      <c r="AU17" s="4"/>
    </row>
    <row r="18" spans="2:47" x14ac:dyDescent="0.25">
      <c r="B18" s="139"/>
      <c r="C18" s="95"/>
      <c r="D18" s="86"/>
      <c r="E18" s="87"/>
      <c r="F18" s="87"/>
      <c r="G18" s="87"/>
      <c r="H18" s="87"/>
      <c r="I18" s="87"/>
      <c r="J18" s="87"/>
      <c r="K18" s="87"/>
      <c r="L18" s="87"/>
      <c r="M18" s="87"/>
      <c r="N18" s="87"/>
      <c r="O18" s="87"/>
      <c r="P18" s="87"/>
      <c r="Q18" s="87"/>
      <c r="R18" s="88"/>
      <c r="S18" s="89"/>
      <c r="T18" s="87"/>
      <c r="U18" s="88"/>
      <c r="V18" s="89"/>
      <c r="W18" s="87"/>
      <c r="X18" s="90"/>
      <c r="Y18" s="91"/>
      <c r="Z18" s="92"/>
      <c r="AA18" s="92"/>
      <c r="AB18" s="91"/>
      <c r="AC18" s="86"/>
      <c r="AD18" s="87"/>
      <c r="AE18" s="87"/>
      <c r="AF18" s="88"/>
      <c r="AG18" s="98"/>
      <c r="AH18" s="87"/>
      <c r="AI18" s="87"/>
      <c r="AJ18" s="87"/>
      <c r="AK18" s="87"/>
      <c r="AL18" s="87"/>
      <c r="AM18" s="87"/>
      <c r="AN18" s="90"/>
      <c r="AO18" s="4"/>
      <c r="AP18" s="4"/>
      <c r="AQ18" s="4"/>
      <c r="AR18" s="4"/>
      <c r="AS18" s="4"/>
      <c r="AT18" s="148">
        <f t="shared" si="0"/>
        <v>1</v>
      </c>
      <c r="AU18" s="4"/>
    </row>
    <row r="19" spans="2:47" x14ac:dyDescent="0.25">
      <c r="B19" s="139"/>
      <c r="C19" s="95"/>
      <c r="D19" s="86"/>
      <c r="E19" s="87"/>
      <c r="F19" s="87"/>
      <c r="G19" s="87"/>
      <c r="H19" s="87"/>
      <c r="I19" s="87"/>
      <c r="J19" s="87"/>
      <c r="K19" s="87"/>
      <c r="L19" s="87"/>
      <c r="M19" s="87"/>
      <c r="N19" s="87"/>
      <c r="O19" s="87"/>
      <c r="P19" s="87"/>
      <c r="Q19" s="87"/>
      <c r="R19" s="88"/>
      <c r="S19" s="89"/>
      <c r="T19" s="87"/>
      <c r="U19" s="88"/>
      <c r="V19" s="89"/>
      <c r="W19" s="87"/>
      <c r="X19" s="90"/>
      <c r="Y19" s="91"/>
      <c r="Z19" s="92"/>
      <c r="AA19" s="92"/>
      <c r="AB19" s="91"/>
      <c r="AC19" s="86"/>
      <c r="AD19" s="87"/>
      <c r="AE19" s="87"/>
      <c r="AF19" s="88"/>
      <c r="AG19" s="98"/>
      <c r="AH19" s="87"/>
      <c r="AI19" s="87"/>
      <c r="AJ19" s="87"/>
      <c r="AK19" s="87"/>
      <c r="AL19" s="87"/>
      <c r="AM19" s="87"/>
      <c r="AN19" s="90"/>
      <c r="AO19" s="4"/>
      <c r="AP19" s="4"/>
      <c r="AQ19" s="4"/>
      <c r="AR19" s="4"/>
      <c r="AS19" s="4"/>
      <c r="AT19" s="148">
        <f t="shared" si="0"/>
        <v>1</v>
      </c>
      <c r="AU19" s="4"/>
    </row>
    <row r="20" spans="2:47" x14ac:dyDescent="0.25">
      <c r="B20" s="139"/>
      <c r="C20" s="95"/>
      <c r="D20" s="86"/>
      <c r="E20" s="87"/>
      <c r="F20" s="87"/>
      <c r="G20" s="88"/>
      <c r="H20" s="89"/>
      <c r="I20" s="87"/>
      <c r="J20" s="87"/>
      <c r="K20" s="88"/>
      <c r="L20" s="89"/>
      <c r="M20" s="87"/>
      <c r="N20" s="87"/>
      <c r="O20" s="88"/>
      <c r="P20" s="89"/>
      <c r="Q20" s="87"/>
      <c r="R20" s="88"/>
      <c r="S20" s="89"/>
      <c r="T20" s="87"/>
      <c r="U20" s="88"/>
      <c r="V20" s="89"/>
      <c r="W20" s="87"/>
      <c r="X20" s="90"/>
      <c r="Y20" s="91"/>
      <c r="Z20" s="92"/>
      <c r="AA20" s="92"/>
      <c r="AB20" s="91"/>
      <c r="AC20" s="86"/>
      <c r="AD20" s="87"/>
      <c r="AE20" s="87"/>
      <c r="AF20" s="88"/>
      <c r="AG20" s="98"/>
      <c r="AH20" s="87"/>
      <c r="AI20" s="87"/>
      <c r="AJ20" s="87"/>
      <c r="AK20" s="87"/>
      <c r="AL20" s="87"/>
      <c r="AM20" s="87"/>
      <c r="AN20" s="90"/>
      <c r="AO20" s="4"/>
      <c r="AP20" s="4"/>
      <c r="AQ20" s="4"/>
      <c r="AR20" s="4"/>
      <c r="AS20" s="4"/>
      <c r="AT20" s="148">
        <f t="shared" si="0"/>
        <v>1</v>
      </c>
      <c r="AU20" s="4"/>
    </row>
    <row r="21" spans="2:47" x14ac:dyDescent="0.25">
      <c r="B21" s="139"/>
      <c r="C21" s="95"/>
      <c r="D21" s="86"/>
      <c r="E21" s="87"/>
      <c r="F21" s="87"/>
      <c r="G21" s="88"/>
      <c r="H21" s="89"/>
      <c r="I21" s="87"/>
      <c r="J21" s="87"/>
      <c r="K21" s="88"/>
      <c r="L21" s="89"/>
      <c r="M21" s="87"/>
      <c r="N21" s="87"/>
      <c r="O21" s="88"/>
      <c r="P21" s="89"/>
      <c r="Q21" s="87"/>
      <c r="R21" s="88"/>
      <c r="S21" s="89"/>
      <c r="T21" s="87"/>
      <c r="U21" s="88"/>
      <c r="V21" s="89"/>
      <c r="W21" s="87"/>
      <c r="X21" s="90"/>
      <c r="Y21" s="91"/>
      <c r="Z21" s="92"/>
      <c r="AA21" s="92"/>
      <c r="AB21" s="91"/>
      <c r="AC21" s="86"/>
      <c r="AD21" s="87"/>
      <c r="AE21" s="87"/>
      <c r="AF21" s="88"/>
      <c r="AG21" s="98"/>
      <c r="AH21" s="87"/>
      <c r="AI21" s="87"/>
      <c r="AJ21" s="87"/>
      <c r="AK21" s="87"/>
      <c r="AL21" s="87"/>
      <c r="AM21" s="87"/>
      <c r="AN21" s="90"/>
      <c r="AO21" s="4"/>
      <c r="AP21" s="4"/>
      <c r="AQ21" s="4"/>
      <c r="AR21" s="4"/>
      <c r="AS21" s="4"/>
      <c r="AT21" s="148">
        <f t="shared" si="0"/>
        <v>1</v>
      </c>
      <c r="AU21" s="4"/>
    </row>
    <row r="22" spans="2:47" x14ac:dyDescent="0.25">
      <c r="B22" s="139"/>
      <c r="C22" s="95"/>
      <c r="D22" s="86"/>
      <c r="E22" s="87"/>
      <c r="F22" s="87"/>
      <c r="G22" s="88"/>
      <c r="H22" s="89"/>
      <c r="I22" s="87"/>
      <c r="J22" s="87"/>
      <c r="K22" s="88"/>
      <c r="L22" s="89"/>
      <c r="M22" s="87"/>
      <c r="N22" s="87"/>
      <c r="O22" s="88"/>
      <c r="P22" s="89"/>
      <c r="Q22" s="87"/>
      <c r="R22" s="88"/>
      <c r="S22" s="89"/>
      <c r="T22" s="87"/>
      <c r="U22" s="88"/>
      <c r="V22" s="89"/>
      <c r="W22" s="87"/>
      <c r="X22" s="90"/>
      <c r="Y22" s="91"/>
      <c r="Z22" s="92"/>
      <c r="AA22" s="92"/>
      <c r="AB22" s="91"/>
      <c r="AC22" s="86"/>
      <c r="AD22" s="87"/>
      <c r="AE22" s="87"/>
      <c r="AF22" s="88"/>
      <c r="AG22" s="98"/>
      <c r="AH22" s="87"/>
      <c r="AI22" s="87"/>
      <c r="AJ22" s="87"/>
      <c r="AK22" s="87"/>
      <c r="AL22" s="87"/>
      <c r="AM22" s="87"/>
      <c r="AN22" s="90"/>
      <c r="AO22" s="4"/>
      <c r="AP22" s="4"/>
      <c r="AQ22" s="4"/>
      <c r="AR22" s="4"/>
      <c r="AS22" s="4"/>
      <c r="AT22" s="148">
        <f t="shared" si="0"/>
        <v>1</v>
      </c>
      <c r="AU22" s="4"/>
    </row>
    <row r="23" spans="2:47" x14ac:dyDescent="0.25">
      <c r="B23" s="139"/>
      <c r="C23" s="95"/>
      <c r="D23" s="86"/>
      <c r="E23" s="87"/>
      <c r="F23" s="87"/>
      <c r="G23" s="88"/>
      <c r="H23" s="89"/>
      <c r="I23" s="87"/>
      <c r="J23" s="87"/>
      <c r="K23" s="88"/>
      <c r="L23" s="89"/>
      <c r="M23" s="87"/>
      <c r="N23" s="87"/>
      <c r="O23" s="88"/>
      <c r="P23" s="89"/>
      <c r="Q23" s="87"/>
      <c r="R23" s="88"/>
      <c r="S23" s="89"/>
      <c r="T23" s="87"/>
      <c r="U23" s="88"/>
      <c r="V23" s="89"/>
      <c r="W23" s="87"/>
      <c r="X23" s="90"/>
      <c r="Y23" s="91"/>
      <c r="Z23" s="92"/>
      <c r="AA23" s="92"/>
      <c r="AB23" s="91"/>
      <c r="AC23" s="86"/>
      <c r="AD23" s="87"/>
      <c r="AE23" s="87"/>
      <c r="AF23" s="88"/>
      <c r="AG23" s="98"/>
      <c r="AH23" s="87"/>
      <c r="AI23" s="87"/>
      <c r="AJ23" s="87"/>
      <c r="AK23" s="87"/>
      <c r="AL23" s="87"/>
      <c r="AM23" s="87"/>
      <c r="AN23" s="90"/>
      <c r="AO23" s="4"/>
      <c r="AP23" s="4"/>
      <c r="AQ23" s="4"/>
      <c r="AR23" s="4"/>
      <c r="AS23" s="4"/>
      <c r="AT23" s="148">
        <f t="shared" si="0"/>
        <v>1</v>
      </c>
      <c r="AU23" s="4"/>
    </row>
    <row r="24" spans="2:47" x14ac:dyDescent="0.25">
      <c r="B24" s="139"/>
      <c r="C24" s="95"/>
      <c r="D24" s="86"/>
      <c r="E24" s="87"/>
      <c r="F24" s="87"/>
      <c r="G24" s="88"/>
      <c r="H24" s="89"/>
      <c r="I24" s="87"/>
      <c r="J24" s="87"/>
      <c r="K24" s="88"/>
      <c r="L24" s="89"/>
      <c r="M24" s="87"/>
      <c r="N24" s="87"/>
      <c r="O24" s="88"/>
      <c r="P24" s="89"/>
      <c r="Q24" s="87"/>
      <c r="R24" s="88"/>
      <c r="S24" s="89"/>
      <c r="T24" s="87"/>
      <c r="U24" s="88"/>
      <c r="V24" s="89"/>
      <c r="W24" s="87"/>
      <c r="X24" s="90"/>
      <c r="Y24" s="91"/>
      <c r="Z24" s="92"/>
      <c r="AA24" s="92"/>
      <c r="AB24" s="91"/>
      <c r="AC24" s="86"/>
      <c r="AD24" s="87"/>
      <c r="AE24" s="87"/>
      <c r="AF24" s="88"/>
      <c r="AG24" s="98"/>
      <c r="AH24" s="87"/>
      <c r="AI24" s="87"/>
      <c r="AJ24" s="87"/>
      <c r="AK24" s="87"/>
      <c r="AL24" s="87"/>
      <c r="AM24" s="87"/>
      <c r="AN24" s="90"/>
      <c r="AO24" s="4"/>
      <c r="AP24" s="4"/>
      <c r="AQ24" s="4"/>
      <c r="AR24" s="4"/>
      <c r="AS24" s="4"/>
      <c r="AT24" s="148">
        <f t="shared" si="0"/>
        <v>1</v>
      </c>
      <c r="AU24" s="4"/>
    </row>
    <row r="25" spans="2:47" x14ac:dyDescent="0.25">
      <c r="B25" s="139"/>
      <c r="C25" s="95"/>
      <c r="D25" s="86"/>
      <c r="E25" s="87"/>
      <c r="F25" s="87"/>
      <c r="G25" s="88"/>
      <c r="H25" s="89"/>
      <c r="I25" s="87"/>
      <c r="J25" s="87"/>
      <c r="K25" s="88"/>
      <c r="L25" s="89"/>
      <c r="M25" s="87"/>
      <c r="N25" s="87"/>
      <c r="O25" s="88"/>
      <c r="P25" s="89"/>
      <c r="Q25" s="87"/>
      <c r="R25" s="88"/>
      <c r="S25" s="89"/>
      <c r="T25" s="87"/>
      <c r="U25" s="88"/>
      <c r="V25" s="89"/>
      <c r="W25" s="87"/>
      <c r="X25" s="90"/>
      <c r="Y25" s="91"/>
      <c r="Z25" s="92"/>
      <c r="AA25" s="92"/>
      <c r="AB25" s="91"/>
      <c r="AC25" s="86"/>
      <c r="AD25" s="87"/>
      <c r="AE25" s="87"/>
      <c r="AF25" s="88"/>
      <c r="AG25" s="98"/>
      <c r="AH25" s="87"/>
      <c r="AI25" s="87"/>
      <c r="AJ25" s="87"/>
      <c r="AK25" s="87"/>
      <c r="AL25" s="87"/>
      <c r="AM25" s="87"/>
      <c r="AN25" s="90"/>
      <c r="AO25" s="4"/>
      <c r="AP25" s="4"/>
      <c r="AQ25" s="4"/>
      <c r="AR25" s="4"/>
      <c r="AS25" s="4"/>
      <c r="AT25" s="148">
        <f t="shared" si="0"/>
        <v>1</v>
      </c>
      <c r="AU25" s="4"/>
    </row>
    <row r="26" spans="2:47" x14ac:dyDescent="0.25">
      <c r="B26" s="139"/>
      <c r="C26" s="95"/>
      <c r="D26" s="86"/>
      <c r="E26" s="87"/>
      <c r="F26" s="87"/>
      <c r="G26" s="88"/>
      <c r="H26" s="89"/>
      <c r="I26" s="87"/>
      <c r="J26" s="87"/>
      <c r="K26" s="88"/>
      <c r="L26" s="89"/>
      <c r="M26" s="87"/>
      <c r="N26" s="87"/>
      <c r="O26" s="88"/>
      <c r="P26" s="89"/>
      <c r="Q26" s="87"/>
      <c r="R26" s="88"/>
      <c r="S26" s="89"/>
      <c r="T26" s="87"/>
      <c r="U26" s="88"/>
      <c r="V26" s="89"/>
      <c r="W26" s="87"/>
      <c r="X26" s="90"/>
      <c r="Y26" s="91"/>
      <c r="Z26" s="92"/>
      <c r="AA26" s="92"/>
      <c r="AB26" s="91"/>
      <c r="AC26" s="86"/>
      <c r="AD26" s="87"/>
      <c r="AE26" s="87"/>
      <c r="AF26" s="88"/>
      <c r="AG26" s="98"/>
      <c r="AH26" s="87"/>
      <c r="AI26" s="87"/>
      <c r="AJ26" s="87"/>
      <c r="AK26" s="87"/>
      <c r="AL26" s="87"/>
      <c r="AM26" s="87"/>
      <c r="AN26" s="90"/>
      <c r="AO26" s="4"/>
      <c r="AP26" s="4"/>
      <c r="AQ26" s="4"/>
      <c r="AR26" s="4"/>
      <c r="AS26" s="4"/>
      <c r="AT26" s="148">
        <f t="shared" si="0"/>
        <v>1</v>
      </c>
      <c r="AU26" s="4"/>
    </row>
    <row r="27" spans="2:47" x14ac:dyDescent="0.25">
      <c r="B27" s="139"/>
      <c r="C27" s="95"/>
      <c r="D27" s="86"/>
      <c r="E27" s="87"/>
      <c r="F27" s="87"/>
      <c r="G27" s="88"/>
      <c r="H27" s="89"/>
      <c r="I27" s="87"/>
      <c r="J27" s="87"/>
      <c r="K27" s="88"/>
      <c r="L27" s="89"/>
      <c r="M27" s="87"/>
      <c r="N27" s="87"/>
      <c r="O27" s="88"/>
      <c r="P27" s="89"/>
      <c r="Q27" s="87"/>
      <c r="R27" s="88"/>
      <c r="S27" s="89"/>
      <c r="T27" s="87"/>
      <c r="U27" s="88"/>
      <c r="V27" s="89"/>
      <c r="W27" s="87"/>
      <c r="X27" s="90"/>
      <c r="Y27" s="91"/>
      <c r="Z27" s="92"/>
      <c r="AA27" s="92"/>
      <c r="AB27" s="91"/>
      <c r="AC27" s="86"/>
      <c r="AD27" s="87"/>
      <c r="AE27" s="87"/>
      <c r="AF27" s="88"/>
      <c r="AG27" s="98"/>
      <c r="AH27" s="87"/>
      <c r="AI27" s="87"/>
      <c r="AJ27" s="87"/>
      <c r="AK27" s="87"/>
      <c r="AL27" s="87"/>
      <c r="AM27" s="87"/>
      <c r="AN27" s="90"/>
      <c r="AO27" s="4"/>
      <c r="AP27" s="4"/>
      <c r="AQ27" s="4"/>
      <c r="AR27" s="4"/>
      <c r="AS27" s="4"/>
      <c r="AT27" s="148">
        <f t="shared" si="0"/>
        <v>1</v>
      </c>
      <c r="AU27" s="4"/>
    </row>
    <row r="28" spans="2:47" x14ac:dyDescent="0.25">
      <c r="B28" s="139"/>
      <c r="C28" s="95"/>
      <c r="D28" s="86"/>
      <c r="E28" s="87"/>
      <c r="F28" s="87"/>
      <c r="G28" s="88"/>
      <c r="H28" s="89"/>
      <c r="I28" s="87"/>
      <c r="J28" s="87"/>
      <c r="K28" s="88"/>
      <c r="L28" s="89"/>
      <c r="M28" s="87"/>
      <c r="N28" s="87"/>
      <c r="O28" s="88"/>
      <c r="P28" s="89"/>
      <c r="Q28" s="87"/>
      <c r="R28" s="88"/>
      <c r="S28" s="89"/>
      <c r="T28" s="87"/>
      <c r="U28" s="88"/>
      <c r="V28" s="89"/>
      <c r="W28" s="87"/>
      <c r="X28" s="90"/>
      <c r="Y28" s="91"/>
      <c r="Z28" s="92"/>
      <c r="AA28" s="92"/>
      <c r="AB28" s="91"/>
      <c r="AC28" s="86"/>
      <c r="AD28" s="87"/>
      <c r="AE28" s="87"/>
      <c r="AF28" s="88"/>
      <c r="AG28" s="98"/>
      <c r="AH28" s="87"/>
      <c r="AI28" s="87"/>
      <c r="AJ28" s="87"/>
      <c r="AK28" s="87"/>
      <c r="AL28" s="87"/>
      <c r="AM28" s="87"/>
      <c r="AN28" s="90"/>
      <c r="AO28" s="4"/>
      <c r="AP28" s="4"/>
      <c r="AQ28" s="4"/>
      <c r="AR28" s="4"/>
      <c r="AS28" s="4"/>
      <c r="AT28" s="148">
        <f t="shared" si="0"/>
        <v>1</v>
      </c>
      <c r="AU28" s="4"/>
    </row>
    <row r="29" spans="2:47" x14ac:dyDescent="0.25">
      <c r="B29" s="139"/>
      <c r="C29" s="95"/>
      <c r="D29" s="86"/>
      <c r="E29" s="87"/>
      <c r="F29" s="87"/>
      <c r="G29" s="88"/>
      <c r="H29" s="89"/>
      <c r="I29" s="87"/>
      <c r="J29" s="87"/>
      <c r="K29" s="88"/>
      <c r="L29" s="89"/>
      <c r="M29" s="87"/>
      <c r="N29" s="87"/>
      <c r="O29" s="88"/>
      <c r="P29" s="89"/>
      <c r="Q29" s="87"/>
      <c r="R29" s="88"/>
      <c r="S29" s="89"/>
      <c r="T29" s="87"/>
      <c r="U29" s="88"/>
      <c r="V29" s="89"/>
      <c r="W29" s="87"/>
      <c r="X29" s="90"/>
      <c r="Y29" s="91"/>
      <c r="Z29" s="92"/>
      <c r="AA29" s="92"/>
      <c r="AB29" s="91"/>
      <c r="AC29" s="86"/>
      <c r="AD29" s="87"/>
      <c r="AE29" s="87"/>
      <c r="AF29" s="88"/>
      <c r="AG29" s="98"/>
      <c r="AH29" s="87"/>
      <c r="AI29" s="87"/>
      <c r="AJ29" s="87"/>
      <c r="AK29" s="87"/>
      <c r="AL29" s="87"/>
      <c r="AM29" s="87"/>
      <c r="AN29" s="90"/>
      <c r="AO29" s="4"/>
      <c r="AP29" s="4"/>
      <c r="AQ29" s="4"/>
      <c r="AR29" s="4"/>
      <c r="AS29" s="4"/>
      <c r="AT29" s="148">
        <f t="shared" si="0"/>
        <v>1</v>
      </c>
      <c r="AU29" s="4"/>
    </row>
    <row r="30" spans="2:47" x14ac:dyDescent="0.25">
      <c r="B30" s="139"/>
      <c r="C30" s="95"/>
      <c r="D30" s="86"/>
      <c r="E30" s="87"/>
      <c r="F30" s="87"/>
      <c r="G30" s="88"/>
      <c r="H30" s="89"/>
      <c r="I30" s="87"/>
      <c r="J30" s="87"/>
      <c r="K30" s="88"/>
      <c r="L30" s="89"/>
      <c r="M30" s="87"/>
      <c r="N30" s="87"/>
      <c r="O30" s="88"/>
      <c r="P30" s="89"/>
      <c r="Q30" s="87"/>
      <c r="R30" s="88"/>
      <c r="S30" s="89"/>
      <c r="T30" s="87"/>
      <c r="U30" s="88"/>
      <c r="V30" s="89"/>
      <c r="W30" s="87"/>
      <c r="X30" s="90"/>
      <c r="Y30" s="91"/>
      <c r="Z30" s="92"/>
      <c r="AA30" s="92"/>
      <c r="AB30" s="91"/>
      <c r="AC30" s="86"/>
      <c r="AD30" s="87"/>
      <c r="AE30" s="87"/>
      <c r="AF30" s="88"/>
      <c r="AG30" s="98"/>
      <c r="AH30" s="87"/>
      <c r="AI30" s="87"/>
      <c r="AJ30" s="87"/>
      <c r="AK30" s="87"/>
      <c r="AL30" s="87"/>
      <c r="AM30" s="87"/>
      <c r="AN30" s="90"/>
      <c r="AO30" s="4"/>
      <c r="AP30" s="4"/>
      <c r="AQ30" s="4"/>
      <c r="AR30" s="4"/>
      <c r="AS30" s="4"/>
      <c r="AT30" s="148">
        <f t="shared" si="0"/>
        <v>1</v>
      </c>
      <c r="AU30" s="4"/>
    </row>
    <row r="31" spans="2:47" x14ac:dyDescent="0.25">
      <c r="B31" s="139"/>
      <c r="C31" s="95"/>
      <c r="D31" s="86"/>
      <c r="E31" s="87"/>
      <c r="F31" s="87"/>
      <c r="G31" s="88"/>
      <c r="H31" s="89"/>
      <c r="I31" s="87"/>
      <c r="J31" s="87"/>
      <c r="K31" s="88"/>
      <c r="L31" s="89"/>
      <c r="M31" s="87"/>
      <c r="N31" s="87"/>
      <c r="O31" s="88"/>
      <c r="P31" s="89"/>
      <c r="Q31" s="87"/>
      <c r="R31" s="88"/>
      <c r="S31" s="89"/>
      <c r="T31" s="87"/>
      <c r="U31" s="88"/>
      <c r="V31" s="89"/>
      <c r="W31" s="87"/>
      <c r="X31" s="90"/>
      <c r="Y31" s="91"/>
      <c r="Z31" s="92"/>
      <c r="AA31" s="92"/>
      <c r="AB31" s="91"/>
      <c r="AC31" s="86"/>
      <c r="AD31" s="87"/>
      <c r="AE31" s="87"/>
      <c r="AF31" s="88"/>
      <c r="AG31" s="98"/>
      <c r="AH31" s="87"/>
      <c r="AI31" s="87"/>
      <c r="AJ31" s="87"/>
      <c r="AK31" s="87"/>
      <c r="AL31" s="87"/>
      <c r="AM31" s="87"/>
      <c r="AN31" s="90"/>
      <c r="AO31" s="4"/>
      <c r="AP31" s="4"/>
      <c r="AQ31" s="4"/>
      <c r="AR31" s="4"/>
      <c r="AS31" s="4"/>
      <c r="AT31" s="148">
        <f t="shared" si="0"/>
        <v>1</v>
      </c>
      <c r="AU31" s="4"/>
    </row>
    <row r="32" spans="2:47" x14ac:dyDescent="0.25">
      <c r="B32" s="139"/>
      <c r="C32" s="95"/>
      <c r="D32" s="86"/>
      <c r="E32" s="87"/>
      <c r="F32" s="87"/>
      <c r="G32" s="88"/>
      <c r="H32" s="89"/>
      <c r="I32" s="87"/>
      <c r="J32" s="87"/>
      <c r="K32" s="88"/>
      <c r="L32" s="89"/>
      <c r="M32" s="87"/>
      <c r="N32" s="87"/>
      <c r="O32" s="88"/>
      <c r="P32" s="89"/>
      <c r="Q32" s="87"/>
      <c r="R32" s="88"/>
      <c r="S32" s="89"/>
      <c r="T32" s="87"/>
      <c r="U32" s="88"/>
      <c r="V32" s="89"/>
      <c r="W32" s="87"/>
      <c r="X32" s="90"/>
      <c r="Y32" s="91"/>
      <c r="Z32" s="92"/>
      <c r="AA32" s="92"/>
      <c r="AB32" s="91"/>
      <c r="AC32" s="86"/>
      <c r="AD32" s="87"/>
      <c r="AE32" s="87"/>
      <c r="AF32" s="88"/>
      <c r="AG32" s="98"/>
      <c r="AH32" s="87"/>
      <c r="AI32" s="87"/>
      <c r="AJ32" s="87"/>
      <c r="AK32" s="87"/>
      <c r="AL32" s="87"/>
      <c r="AM32" s="87"/>
      <c r="AN32" s="90"/>
      <c r="AO32" s="4"/>
      <c r="AP32" s="4"/>
      <c r="AQ32" s="4"/>
      <c r="AR32" s="4"/>
      <c r="AS32" s="4"/>
      <c r="AT32" s="148">
        <f t="shared" si="0"/>
        <v>1</v>
      </c>
      <c r="AU32" s="4"/>
    </row>
    <row r="33" spans="2:47" x14ac:dyDescent="0.25">
      <c r="B33" s="139"/>
      <c r="C33" s="95"/>
      <c r="D33" s="86"/>
      <c r="E33" s="87"/>
      <c r="F33" s="87"/>
      <c r="G33" s="88"/>
      <c r="H33" s="89"/>
      <c r="I33" s="87"/>
      <c r="J33" s="87"/>
      <c r="K33" s="88"/>
      <c r="L33" s="89"/>
      <c r="M33" s="87"/>
      <c r="N33" s="87"/>
      <c r="O33" s="88"/>
      <c r="P33" s="89"/>
      <c r="Q33" s="87"/>
      <c r="R33" s="88"/>
      <c r="S33" s="89"/>
      <c r="T33" s="87"/>
      <c r="U33" s="88"/>
      <c r="V33" s="89"/>
      <c r="W33" s="87"/>
      <c r="X33" s="90"/>
      <c r="Y33" s="91"/>
      <c r="Z33" s="92"/>
      <c r="AA33" s="92"/>
      <c r="AB33" s="91"/>
      <c r="AC33" s="86"/>
      <c r="AD33" s="87"/>
      <c r="AE33" s="87"/>
      <c r="AF33" s="88"/>
      <c r="AG33" s="98"/>
      <c r="AH33" s="87"/>
      <c r="AI33" s="87"/>
      <c r="AJ33" s="87"/>
      <c r="AK33" s="87"/>
      <c r="AL33" s="87"/>
      <c r="AM33" s="87"/>
      <c r="AN33" s="90"/>
      <c r="AO33" s="4"/>
      <c r="AP33" s="4"/>
      <c r="AQ33" s="4"/>
      <c r="AR33" s="4"/>
      <c r="AS33" s="4"/>
      <c r="AT33" s="148">
        <f t="shared" si="0"/>
        <v>1</v>
      </c>
      <c r="AU33" s="4"/>
    </row>
    <row r="34" spans="2:47" x14ac:dyDescent="0.25">
      <c r="B34" s="139"/>
      <c r="C34" s="95"/>
      <c r="D34" s="86"/>
      <c r="E34" s="87"/>
      <c r="F34" s="87"/>
      <c r="G34" s="88"/>
      <c r="H34" s="89"/>
      <c r="I34" s="87"/>
      <c r="J34" s="87"/>
      <c r="K34" s="88"/>
      <c r="L34" s="89"/>
      <c r="M34" s="87"/>
      <c r="N34" s="87"/>
      <c r="O34" s="88"/>
      <c r="P34" s="89"/>
      <c r="Q34" s="87"/>
      <c r="R34" s="88"/>
      <c r="S34" s="89"/>
      <c r="T34" s="87"/>
      <c r="U34" s="88"/>
      <c r="V34" s="89"/>
      <c r="W34" s="87"/>
      <c r="X34" s="90"/>
      <c r="Y34" s="91"/>
      <c r="Z34" s="92"/>
      <c r="AA34" s="92"/>
      <c r="AB34" s="91"/>
      <c r="AC34" s="86"/>
      <c r="AD34" s="87"/>
      <c r="AE34" s="87"/>
      <c r="AF34" s="88"/>
      <c r="AG34" s="98"/>
      <c r="AH34" s="87"/>
      <c r="AI34" s="87"/>
      <c r="AJ34" s="87"/>
      <c r="AK34" s="87"/>
      <c r="AL34" s="87"/>
      <c r="AM34" s="87"/>
      <c r="AN34" s="90"/>
      <c r="AO34" s="4"/>
      <c r="AP34" s="4"/>
      <c r="AQ34" s="4"/>
      <c r="AR34" s="4"/>
      <c r="AS34" s="4"/>
      <c r="AT34" s="148">
        <f t="shared" si="0"/>
        <v>1</v>
      </c>
      <c r="AU34" s="4"/>
    </row>
    <row r="35" spans="2:47" x14ac:dyDescent="0.25">
      <c r="B35" s="139"/>
      <c r="C35" s="95"/>
      <c r="D35" s="86"/>
      <c r="E35" s="87"/>
      <c r="F35" s="87"/>
      <c r="G35" s="88"/>
      <c r="H35" s="89"/>
      <c r="I35" s="87"/>
      <c r="J35" s="87"/>
      <c r="K35" s="88"/>
      <c r="L35" s="89"/>
      <c r="M35" s="87"/>
      <c r="N35" s="87"/>
      <c r="O35" s="88"/>
      <c r="P35" s="89"/>
      <c r="Q35" s="87"/>
      <c r="R35" s="88"/>
      <c r="S35" s="89"/>
      <c r="T35" s="87"/>
      <c r="U35" s="88"/>
      <c r="V35" s="89"/>
      <c r="W35" s="87"/>
      <c r="X35" s="90"/>
      <c r="Y35" s="91"/>
      <c r="Z35" s="92"/>
      <c r="AA35" s="92"/>
      <c r="AB35" s="91"/>
      <c r="AC35" s="86"/>
      <c r="AD35" s="87"/>
      <c r="AE35" s="87"/>
      <c r="AF35" s="88"/>
      <c r="AG35" s="98"/>
      <c r="AH35" s="87"/>
      <c r="AI35" s="87"/>
      <c r="AJ35" s="87"/>
      <c r="AK35" s="87"/>
      <c r="AL35" s="87"/>
      <c r="AM35" s="87"/>
      <c r="AN35" s="90"/>
      <c r="AO35" s="4"/>
      <c r="AP35" s="4"/>
      <c r="AQ35" s="4"/>
      <c r="AR35" s="4"/>
      <c r="AS35" s="4"/>
      <c r="AT35" s="148">
        <f t="shared" si="0"/>
        <v>1</v>
      </c>
      <c r="AU35" s="4"/>
    </row>
    <row r="36" spans="2:47" x14ac:dyDescent="0.25">
      <c r="B36" s="139"/>
      <c r="C36" s="95"/>
      <c r="D36" s="86"/>
      <c r="E36" s="87"/>
      <c r="F36" s="87"/>
      <c r="G36" s="88"/>
      <c r="H36" s="89"/>
      <c r="I36" s="87"/>
      <c r="J36" s="87"/>
      <c r="K36" s="88"/>
      <c r="L36" s="89"/>
      <c r="M36" s="87"/>
      <c r="N36" s="87"/>
      <c r="O36" s="88"/>
      <c r="P36" s="89"/>
      <c r="Q36" s="87"/>
      <c r="R36" s="88"/>
      <c r="S36" s="89"/>
      <c r="T36" s="87"/>
      <c r="U36" s="88"/>
      <c r="V36" s="89"/>
      <c r="W36" s="87"/>
      <c r="X36" s="90"/>
      <c r="Y36" s="91"/>
      <c r="Z36" s="92"/>
      <c r="AA36" s="92"/>
      <c r="AB36" s="91"/>
      <c r="AC36" s="86"/>
      <c r="AD36" s="87"/>
      <c r="AE36" s="87"/>
      <c r="AF36" s="88"/>
      <c r="AG36" s="98"/>
      <c r="AH36" s="87"/>
      <c r="AI36" s="87"/>
      <c r="AJ36" s="87"/>
      <c r="AK36" s="87"/>
      <c r="AL36" s="87"/>
      <c r="AM36" s="87"/>
      <c r="AN36" s="90"/>
      <c r="AO36" s="4"/>
      <c r="AP36" s="4"/>
      <c r="AQ36" s="4"/>
      <c r="AR36" s="4"/>
      <c r="AS36" s="4"/>
      <c r="AT36" s="148">
        <f t="shared" si="0"/>
        <v>1</v>
      </c>
      <c r="AU36" s="4"/>
    </row>
    <row r="37" spans="2:47" x14ac:dyDescent="0.25">
      <c r="B37" s="139"/>
      <c r="C37" s="95"/>
      <c r="D37" s="86"/>
      <c r="E37" s="87"/>
      <c r="F37" s="87"/>
      <c r="G37" s="88"/>
      <c r="H37" s="89"/>
      <c r="I37" s="87"/>
      <c r="J37" s="87"/>
      <c r="K37" s="88"/>
      <c r="L37" s="89"/>
      <c r="M37" s="87"/>
      <c r="N37" s="87"/>
      <c r="O37" s="88"/>
      <c r="P37" s="89"/>
      <c r="Q37" s="87"/>
      <c r="R37" s="88"/>
      <c r="S37" s="89"/>
      <c r="T37" s="87"/>
      <c r="U37" s="88"/>
      <c r="V37" s="89"/>
      <c r="W37" s="87"/>
      <c r="X37" s="90"/>
      <c r="Y37" s="91"/>
      <c r="Z37" s="92"/>
      <c r="AA37" s="92"/>
      <c r="AB37" s="91"/>
      <c r="AC37" s="86"/>
      <c r="AD37" s="87"/>
      <c r="AE37" s="87"/>
      <c r="AF37" s="88"/>
      <c r="AG37" s="98"/>
      <c r="AH37" s="87"/>
      <c r="AI37" s="87"/>
      <c r="AJ37" s="87"/>
      <c r="AK37" s="87"/>
      <c r="AL37" s="87"/>
      <c r="AM37" s="87"/>
      <c r="AN37" s="90"/>
      <c r="AO37" s="4"/>
      <c r="AP37" s="4"/>
      <c r="AQ37" s="4"/>
      <c r="AR37" s="4"/>
      <c r="AS37" s="4"/>
      <c r="AT37" s="148">
        <f t="shared" si="0"/>
        <v>1</v>
      </c>
      <c r="AU37" s="4"/>
    </row>
    <row r="38" spans="2:47" x14ac:dyDescent="0.25">
      <c r="B38" s="139"/>
      <c r="C38" s="95"/>
      <c r="D38" s="86"/>
      <c r="E38" s="87"/>
      <c r="F38" s="87"/>
      <c r="G38" s="88"/>
      <c r="H38" s="89"/>
      <c r="I38" s="87"/>
      <c r="J38" s="87"/>
      <c r="K38" s="88"/>
      <c r="L38" s="89"/>
      <c r="M38" s="87"/>
      <c r="N38" s="87"/>
      <c r="O38" s="88"/>
      <c r="P38" s="89"/>
      <c r="Q38" s="87"/>
      <c r="R38" s="88"/>
      <c r="S38" s="89"/>
      <c r="T38" s="87"/>
      <c r="U38" s="88"/>
      <c r="V38" s="89"/>
      <c r="W38" s="87"/>
      <c r="X38" s="90"/>
      <c r="Y38" s="91"/>
      <c r="Z38" s="92"/>
      <c r="AA38" s="92"/>
      <c r="AB38" s="91"/>
      <c r="AC38" s="86"/>
      <c r="AD38" s="87"/>
      <c r="AE38" s="87"/>
      <c r="AF38" s="88"/>
      <c r="AG38" s="98"/>
      <c r="AH38" s="87"/>
      <c r="AI38" s="87"/>
      <c r="AJ38" s="87"/>
      <c r="AK38" s="87"/>
      <c r="AL38" s="87"/>
      <c r="AM38" s="87"/>
      <c r="AN38" s="90"/>
      <c r="AO38" s="4"/>
      <c r="AP38" s="4"/>
      <c r="AQ38" s="4"/>
      <c r="AR38" s="4"/>
      <c r="AS38" s="4"/>
      <c r="AT38" s="148">
        <f t="shared" si="0"/>
        <v>1</v>
      </c>
      <c r="AU38" s="4"/>
    </row>
    <row r="39" spans="2:47" x14ac:dyDescent="0.25">
      <c r="B39" s="139"/>
      <c r="C39" s="95"/>
      <c r="D39" s="86"/>
      <c r="E39" s="87"/>
      <c r="F39" s="87"/>
      <c r="G39" s="88"/>
      <c r="H39" s="89"/>
      <c r="I39" s="87"/>
      <c r="J39" s="87"/>
      <c r="K39" s="88"/>
      <c r="L39" s="89"/>
      <c r="M39" s="87"/>
      <c r="N39" s="87"/>
      <c r="O39" s="88"/>
      <c r="P39" s="89"/>
      <c r="Q39" s="87"/>
      <c r="R39" s="88"/>
      <c r="S39" s="89"/>
      <c r="T39" s="87"/>
      <c r="U39" s="88"/>
      <c r="V39" s="89"/>
      <c r="W39" s="87"/>
      <c r="X39" s="90"/>
      <c r="Y39" s="91"/>
      <c r="Z39" s="92"/>
      <c r="AA39" s="92"/>
      <c r="AB39" s="91"/>
      <c r="AC39" s="86"/>
      <c r="AD39" s="87"/>
      <c r="AE39" s="87"/>
      <c r="AF39" s="88"/>
      <c r="AG39" s="98"/>
      <c r="AH39" s="87"/>
      <c r="AI39" s="87"/>
      <c r="AJ39" s="87"/>
      <c r="AK39" s="87"/>
      <c r="AL39" s="87"/>
      <c r="AM39" s="87"/>
      <c r="AN39" s="90"/>
      <c r="AO39" s="4"/>
      <c r="AP39" s="4"/>
      <c r="AQ39" s="4"/>
      <c r="AR39" s="4"/>
      <c r="AS39" s="4"/>
      <c r="AT39" s="148">
        <f t="shared" si="0"/>
        <v>1</v>
      </c>
      <c r="AU39" s="4"/>
    </row>
    <row r="40" spans="2:47" x14ac:dyDescent="0.25">
      <c r="B40" s="139"/>
      <c r="C40" s="95"/>
      <c r="D40" s="86"/>
      <c r="E40" s="87"/>
      <c r="F40" s="87"/>
      <c r="G40" s="88"/>
      <c r="H40" s="89"/>
      <c r="I40" s="87"/>
      <c r="J40" s="87"/>
      <c r="K40" s="88"/>
      <c r="L40" s="89"/>
      <c r="M40" s="87"/>
      <c r="N40" s="87"/>
      <c r="O40" s="88"/>
      <c r="P40" s="89"/>
      <c r="Q40" s="87"/>
      <c r="R40" s="88"/>
      <c r="S40" s="89"/>
      <c r="T40" s="87"/>
      <c r="U40" s="88"/>
      <c r="V40" s="89"/>
      <c r="W40" s="87"/>
      <c r="X40" s="90"/>
      <c r="Y40" s="91"/>
      <c r="Z40" s="92"/>
      <c r="AA40" s="92"/>
      <c r="AB40" s="91"/>
      <c r="AC40" s="86"/>
      <c r="AD40" s="87"/>
      <c r="AE40" s="87"/>
      <c r="AF40" s="88"/>
      <c r="AG40" s="98"/>
      <c r="AH40" s="87"/>
      <c r="AI40" s="87"/>
      <c r="AJ40" s="87"/>
      <c r="AK40" s="87"/>
      <c r="AL40" s="87"/>
      <c r="AM40" s="87"/>
      <c r="AN40" s="90"/>
      <c r="AO40" s="4"/>
      <c r="AP40" s="4"/>
      <c r="AQ40" s="4"/>
      <c r="AR40" s="4"/>
      <c r="AS40" s="4"/>
      <c r="AT40" s="148">
        <f t="shared" si="0"/>
        <v>1</v>
      </c>
      <c r="AU40" s="4"/>
    </row>
    <row r="41" spans="2:47" x14ac:dyDescent="0.25">
      <c r="B41" s="139"/>
      <c r="C41" s="95"/>
      <c r="D41" s="86"/>
      <c r="E41" s="87"/>
      <c r="F41" s="87"/>
      <c r="G41" s="88"/>
      <c r="H41" s="89"/>
      <c r="I41" s="87"/>
      <c r="J41" s="87"/>
      <c r="K41" s="88"/>
      <c r="L41" s="89"/>
      <c r="M41" s="87"/>
      <c r="N41" s="87"/>
      <c r="O41" s="88"/>
      <c r="P41" s="89"/>
      <c r="Q41" s="87"/>
      <c r="R41" s="88"/>
      <c r="S41" s="89"/>
      <c r="T41" s="87"/>
      <c r="U41" s="88"/>
      <c r="V41" s="89"/>
      <c r="W41" s="87"/>
      <c r="X41" s="90"/>
      <c r="Y41" s="91"/>
      <c r="Z41" s="92"/>
      <c r="AA41" s="92"/>
      <c r="AB41" s="91"/>
      <c r="AC41" s="86"/>
      <c r="AD41" s="87"/>
      <c r="AE41" s="87"/>
      <c r="AF41" s="88"/>
      <c r="AG41" s="98"/>
      <c r="AH41" s="87"/>
      <c r="AI41" s="87"/>
      <c r="AJ41" s="87"/>
      <c r="AK41" s="87"/>
      <c r="AL41" s="87"/>
      <c r="AM41" s="87"/>
      <c r="AN41" s="90"/>
      <c r="AO41" s="4"/>
      <c r="AP41" s="4"/>
      <c r="AQ41" s="4"/>
      <c r="AR41" s="4"/>
      <c r="AS41" s="4"/>
      <c r="AT41" s="148">
        <f t="shared" si="0"/>
        <v>1</v>
      </c>
      <c r="AU41" s="4"/>
    </row>
    <row r="42" spans="2:47" x14ac:dyDescent="0.25">
      <c r="B42" s="139"/>
      <c r="C42" s="85"/>
      <c r="D42" s="86"/>
      <c r="E42" s="87"/>
      <c r="F42" s="87"/>
      <c r="G42" s="88"/>
      <c r="H42" s="89"/>
      <c r="I42" s="87"/>
      <c r="J42" s="87"/>
      <c r="K42" s="88"/>
      <c r="L42" s="89"/>
      <c r="M42" s="87"/>
      <c r="N42" s="87"/>
      <c r="O42" s="88"/>
      <c r="P42" s="89"/>
      <c r="Q42" s="87"/>
      <c r="R42" s="88"/>
      <c r="S42" s="89"/>
      <c r="T42" s="87"/>
      <c r="U42" s="88"/>
      <c r="V42" s="89"/>
      <c r="W42" s="87"/>
      <c r="X42" s="90"/>
      <c r="Y42" s="91"/>
      <c r="Z42" s="92"/>
      <c r="AA42" s="92"/>
      <c r="AB42" s="91"/>
      <c r="AC42" s="86"/>
      <c r="AD42" s="87"/>
      <c r="AE42" s="87"/>
      <c r="AF42" s="88"/>
      <c r="AG42" s="98"/>
      <c r="AH42" s="87"/>
      <c r="AI42" s="87"/>
      <c r="AJ42" s="87"/>
      <c r="AK42" s="87"/>
      <c r="AL42" s="87"/>
      <c r="AM42" s="87"/>
      <c r="AN42" s="90"/>
      <c r="AO42" s="4"/>
      <c r="AP42" s="4"/>
      <c r="AQ42" s="4"/>
      <c r="AR42" s="4"/>
      <c r="AS42" s="4"/>
      <c r="AT42" s="148">
        <f t="shared" si="0"/>
        <v>1</v>
      </c>
      <c r="AU42" s="4"/>
    </row>
    <row r="43" spans="2:47" ht="12.4" thickBot="1" x14ac:dyDescent="0.3">
      <c r="B43" s="140"/>
      <c r="C43" s="99"/>
      <c r="D43" s="100"/>
      <c r="E43" s="101"/>
      <c r="F43" s="101"/>
      <c r="G43" s="102"/>
      <c r="H43" s="103"/>
      <c r="I43" s="101"/>
      <c r="J43" s="101"/>
      <c r="K43" s="102"/>
      <c r="L43" s="103"/>
      <c r="M43" s="101"/>
      <c r="N43" s="101"/>
      <c r="O43" s="102"/>
      <c r="P43" s="103"/>
      <c r="Q43" s="101"/>
      <c r="R43" s="102"/>
      <c r="S43" s="103"/>
      <c r="T43" s="101"/>
      <c r="U43" s="102"/>
      <c r="V43" s="103"/>
      <c r="W43" s="101"/>
      <c r="X43" s="104"/>
      <c r="Y43" s="105"/>
      <c r="Z43" s="106"/>
      <c r="AA43" s="106"/>
      <c r="AB43" s="105"/>
      <c r="AC43" s="100"/>
      <c r="AD43" s="101"/>
      <c r="AE43" s="101"/>
      <c r="AF43" s="102"/>
      <c r="AG43" s="107"/>
      <c r="AH43" s="101"/>
      <c r="AI43" s="101"/>
      <c r="AJ43" s="101"/>
      <c r="AK43" s="101"/>
      <c r="AL43" s="101"/>
      <c r="AM43" s="101"/>
      <c r="AN43" s="104"/>
      <c r="AO43" s="4"/>
      <c r="AP43" s="4"/>
      <c r="AQ43" s="4"/>
      <c r="AR43" s="4"/>
      <c r="AS43" s="4"/>
      <c r="AT43" s="148">
        <f t="shared" si="0"/>
        <v>1</v>
      </c>
      <c r="AU43" s="4"/>
    </row>
    <row r="44" spans="2:47" ht="15" customHeight="1" thickTop="1" thickBot="1" x14ac:dyDescent="0.3">
      <c r="B44" s="897" t="s">
        <v>56</v>
      </c>
      <c r="C44" s="898"/>
      <c r="D44" s="108">
        <f>SUM(D10:D43)</f>
        <v>0</v>
      </c>
      <c r="E44" s="109">
        <f t="shared" ref="E44:X44" si="1">SUM(E10:E43)</f>
        <v>0</v>
      </c>
      <c r="F44" s="109">
        <f t="shared" si="1"/>
        <v>0</v>
      </c>
      <c r="G44" s="110">
        <f t="shared" si="1"/>
        <v>0</v>
      </c>
      <c r="H44" s="111">
        <f t="shared" si="1"/>
        <v>0</v>
      </c>
      <c r="I44" s="109">
        <f t="shared" si="1"/>
        <v>0</v>
      </c>
      <c r="J44" s="109">
        <f t="shared" si="1"/>
        <v>0</v>
      </c>
      <c r="K44" s="110">
        <f t="shared" si="1"/>
        <v>0</v>
      </c>
      <c r="L44" s="111">
        <f t="shared" si="1"/>
        <v>0</v>
      </c>
      <c r="M44" s="109">
        <f t="shared" si="1"/>
        <v>0</v>
      </c>
      <c r="N44" s="109">
        <f t="shared" si="1"/>
        <v>0</v>
      </c>
      <c r="O44" s="110">
        <f t="shared" si="1"/>
        <v>0</v>
      </c>
      <c r="P44" s="111">
        <f t="shared" si="1"/>
        <v>0</v>
      </c>
      <c r="Q44" s="109">
        <f t="shared" si="1"/>
        <v>0</v>
      </c>
      <c r="R44" s="110">
        <f t="shared" si="1"/>
        <v>0</v>
      </c>
      <c r="S44" s="111">
        <f t="shared" si="1"/>
        <v>0</v>
      </c>
      <c r="T44" s="109">
        <f t="shared" si="1"/>
        <v>0</v>
      </c>
      <c r="U44" s="110">
        <f t="shared" si="1"/>
        <v>0</v>
      </c>
      <c r="V44" s="111">
        <f t="shared" si="1"/>
        <v>0</v>
      </c>
      <c r="W44" s="109">
        <f t="shared" si="1"/>
        <v>0</v>
      </c>
      <c r="X44" s="112">
        <f t="shared" si="1"/>
        <v>0</v>
      </c>
      <c r="Y44" s="113"/>
      <c r="Z44" s="114"/>
      <c r="AA44" s="114"/>
      <c r="AB44" s="113"/>
      <c r="AC44" s="115">
        <f>SUM(AC11:AC43)</f>
        <v>0</v>
      </c>
      <c r="AD44" s="116">
        <f>SUM(AD11:AD43)</f>
        <v>0</v>
      </c>
      <c r="AE44" s="116">
        <f>SUM(AE11:AE43)</f>
        <v>0</v>
      </c>
      <c r="AF44" s="117">
        <f>SUM(AF11:AF43)</f>
        <v>0</v>
      </c>
      <c r="AG44" s="118">
        <f t="shared" ref="AG44:AN44" si="2">SUM(AG10:AG43)</f>
        <v>0</v>
      </c>
      <c r="AH44" s="119">
        <f t="shared" si="2"/>
        <v>0</v>
      </c>
      <c r="AI44" s="119">
        <f t="shared" si="2"/>
        <v>0</v>
      </c>
      <c r="AJ44" s="119">
        <f t="shared" si="2"/>
        <v>0</v>
      </c>
      <c r="AK44" s="119">
        <f t="shared" si="2"/>
        <v>0</v>
      </c>
      <c r="AL44" s="119">
        <f t="shared" si="2"/>
        <v>0</v>
      </c>
      <c r="AM44" s="119">
        <f t="shared" si="2"/>
        <v>0</v>
      </c>
      <c r="AN44" s="120">
        <f t="shared" si="2"/>
        <v>0</v>
      </c>
      <c r="AO44" s="4"/>
      <c r="AP44" s="4"/>
      <c r="AQ44" s="4"/>
      <c r="AR44" s="4"/>
      <c r="AS44" s="4"/>
      <c r="AT44" s="126">
        <f>MAX(AT10:AT43)</f>
        <v>1</v>
      </c>
      <c r="AU44" s="4" t="s">
        <v>320</v>
      </c>
    </row>
    <row r="45" spans="2:47" x14ac:dyDescent="0.25">
      <c r="D45" s="78" t="s">
        <v>557</v>
      </c>
      <c r="E45" s="77"/>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row>
    <row r="46" spans="2:47" x14ac:dyDescent="0.25">
      <c r="D46" s="78" t="s">
        <v>558</v>
      </c>
      <c r="E46" s="77"/>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row>
    <row r="47" spans="2:47" x14ac:dyDescent="0.25">
      <c r="D47" s="78" t="s">
        <v>298</v>
      </c>
      <c r="E47" s="77"/>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row>
    <row r="48" spans="2:47" x14ac:dyDescent="0.25">
      <c r="D48" s="78" t="s">
        <v>562</v>
      </c>
      <c r="E48" s="77"/>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row>
    <row r="49" spans="4:40" x14ac:dyDescent="0.25">
      <c r="D49" s="78" t="s">
        <v>299</v>
      </c>
      <c r="E49" s="77"/>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row>
    <row r="50" spans="4:40" x14ac:dyDescent="0.25">
      <c r="D50" s="78" t="s">
        <v>563</v>
      </c>
      <c r="E50" s="77"/>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row>
  </sheetData>
  <sheetProtection insertRows="0" deleteRows="0"/>
  <mergeCells count="42">
    <mergeCell ref="AT6:AT9"/>
    <mergeCell ref="C6:C9"/>
    <mergeCell ref="B6:B9"/>
    <mergeCell ref="B44:C44"/>
    <mergeCell ref="Z8:Z9"/>
    <mergeCell ref="Y8:Y9"/>
    <mergeCell ref="Y6:AB7"/>
    <mergeCell ref="P7:X7"/>
    <mergeCell ref="D7:O7"/>
    <mergeCell ref="D6:X6"/>
    <mergeCell ref="V8:X8"/>
    <mergeCell ref="AB8:AB9"/>
    <mergeCell ref="D8:G8"/>
    <mergeCell ref="H8:K8"/>
    <mergeCell ref="L8:O8"/>
    <mergeCell ref="P8:R8"/>
    <mergeCell ref="B2:D2"/>
    <mergeCell ref="B3:D3"/>
    <mergeCell ref="E2:J2"/>
    <mergeCell ref="B5:AF5"/>
    <mergeCell ref="AC6:AN6"/>
    <mergeCell ref="B4:AF4"/>
    <mergeCell ref="AG4:AI5"/>
    <mergeCell ref="AJ4:AN5"/>
    <mergeCell ref="N2:T2"/>
    <mergeCell ref="N3:T3"/>
    <mergeCell ref="U2:X2"/>
    <mergeCell ref="U3:X3"/>
    <mergeCell ref="Y2:AF2"/>
    <mergeCell ref="E3:J3"/>
    <mergeCell ref="K2:M2"/>
    <mergeCell ref="K3:M3"/>
    <mergeCell ref="AG2:AI3"/>
    <mergeCell ref="AJ2:AN3"/>
    <mergeCell ref="S8:U8"/>
    <mergeCell ref="Y3:AF3"/>
    <mergeCell ref="AC8:AF8"/>
    <mergeCell ref="AG8:AJ8"/>
    <mergeCell ref="AA8:AA9"/>
    <mergeCell ref="AK8:AN8"/>
    <mergeCell ref="AC7:AF7"/>
    <mergeCell ref="AG7:AN7"/>
  </mergeCells>
  <phoneticPr fontId="8"/>
  <conditionalFormatting sqref="E2:T3">
    <cfRule type="cellIs" dxfId="0" priority="1" operator="equal">
      <formula>0</formula>
    </cfRule>
  </conditionalFormatting>
  <pageMargins left="0.11811023622047245" right="0.11811023622047245" top="0.19685039370078741" bottom="0" header="0.19685039370078741" footer="0.19685039370078741"/>
  <pageSetup paperSize="9" scale="85" fitToWidth="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M80"/>
  <sheetViews>
    <sheetView view="pageBreakPreview" zoomScale="80" zoomScaleNormal="85" zoomScaleSheetLayoutView="80" workbookViewId="0">
      <selection activeCell="D5" sqref="D5"/>
    </sheetView>
  </sheetViews>
  <sheetFormatPr defaultRowHeight="12.75" x14ac:dyDescent="0.25"/>
  <cols>
    <col min="2" max="2" width="18.1328125" bestFit="1" customWidth="1"/>
    <col min="3" max="3" width="22.73046875" customWidth="1"/>
    <col min="4" max="5" width="18.3984375" bestFit="1" customWidth="1"/>
    <col min="6" max="6" width="12.73046875" customWidth="1"/>
    <col min="7" max="7" width="9.3984375" customWidth="1"/>
    <col min="8" max="8" width="14" bestFit="1" customWidth="1"/>
    <col min="9" max="9" width="14.1328125" customWidth="1"/>
    <col min="10" max="10" width="11.73046875" bestFit="1" customWidth="1"/>
    <col min="11" max="11" width="3.73046875" customWidth="1"/>
    <col min="12" max="12" width="16.1328125" customWidth="1"/>
    <col min="13" max="13" width="9.46484375" customWidth="1"/>
    <col min="14" max="14" width="2.73046875" customWidth="1"/>
  </cols>
  <sheetData>
    <row r="3" spans="2:13" ht="13.15" thickBot="1" x14ac:dyDescent="0.3"/>
    <row r="4" spans="2:13" ht="13.15" thickBot="1" x14ac:dyDescent="0.3">
      <c r="B4" s="912" t="s">
        <v>539</v>
      </c>
      <c r="C4" s="913"/>
      <c r="D4" s="913"/>
      <c r="E4" s="914"/>
    </row>
    <row r="5" spans="2:13" ht="13.15" thickBot="1" x14ac:dyDescent="0.3">
      <c r="B5" s="134" t="s">
        <v>522</v>
      </c>
      <c r="C5" s="134" t="s">
        <v>523</v>
      </c>
      <c r="D5" s="134" t="s">
        <v>536</v>
      </c>
      <c r="E5" s="134" t="s">
        <v>537</v>
      </c>
      <c r="F5" s="134" t="s">
        <v>580</v>
      </c>
      <c r="G5" s="134" t="s">
        <v>581</v>
      </c>
    </row>
    <row r="6" spans="2:13" ht="13.15" thickTop="1" x14ac:dyDescent="0.25">
      <c r="B6" s="168" t="s">
        <v>524</v>
      </c>
      <c r="C6" s="168" t="s">
        <v>531</v>
      </c>
      <c r="D6" s="168" t="s">
        <v>354</v>
      </c>
      <c r="E6" s="168" t="s">
        <v>354</v>
      </c>
      <c r="F6" s="171" t="s">
        <v>582</v>
      </c>
      <c r="G6" s="171" t="s">
        <v>583</v>
      </c>
    </row>
    <row r="7" spans="2:13" x14ac:dyDescent="0.25">
      <c r="B7" s="169" t="s">
        <v>525</v>
      </c>
      <c r="C7" s="169" t="s">
        <v>532</v>
      </c>
      <c r="D7" s="169" t="s">
        <v>538</v>
      </c>
      <c r="E7" s="169" t="s">
        <v>538</v>
      </c>
      <c r="F7" s="171" t="s">
        <v>584</v>
      </c>
      <c r="G7" s="171" t="s">
        <v>585</v>
      </c>
    </row>
    <row r="8" spans="2:13" x14ac:dyDescent="0.25">
      <c r="B8" s="170" t="s">
        <v>526</v>
      </c>
      <c r="C8" s="170" t="s">
        <v>533</v>
      </c>
      <c r="D8" s="171"/>
      <c r="E8" s="171"/>
      <c r="F8" s="171" t="s">
        <v>586</v>
      </c>
      <c r="G8" s="171"/>
    </row>
    <row r="9" spans="2:13" x14ac:dyDescent="0.25">
      <c r="B9" s="170" t="s">
        <v>527</v>
      </c>
      <c r="C9" s="170" t="s">
        <v>534</v>
      </c>
      <c r="D9" s="171"/>
      <c r="E9" s="171"/>
      <c r="F9" s="171" t="s">
        <v>587</v>
      </c>
      <c r="G9" s="171"/>
    </row>
    <row r="10" spans="2:13" x14ac:dyDescent="0.25">
      <c r="B10" s="170" t="s">
        <v>529</v>
      </c>
      <c r="C10" s="170" t="s">
        <v>358</v>
      </c>
      <c r="D10" s="171"/>
      <c r="E10" s="171"/>
      <c r="F10" s="171" t="s">
        <v>588</v>
      </c>
      <c r="G10" s="171"/>
    </row>
    <row r="11" spans="2:13" x14ac:dyDescent="0.25">
      <c r="B11" s="171" t="s">
        <v>528</v>
      </c>
      <c r="C11" s="171"/>
      <c r="D11" s="171"/>
      <c r="E11" s="171"/>
      <c r="F11" s="171"/>
      <c r="G11" s="171"/>
    </row>
    <row r="12" spans="2:13" x14ac:dyDescent="0.25">
      <c r="B12" s="171" t="s">
        <v>530</v>
      </c>
      <c r="C12" s="44"/>
    </row>
    <row r="13" spans="2:13" ht="13.15" thickBot="1" x14ac:dyDescent="0.3"/>
    <row r="14" spans="2:13" ht="13.15" thickBot="1" x14ac:dyDescent="0.3">
      <c r="B14" s="908" t="s">
        <v>555</v>
      </c>
      <c r="C14" s="909"/>
      <c r="D14" s="909"/>
      <c r="E14" s="909"/>
      <c r="F14" s="909"/>
      <c r="G14" s="909"/>
      <c r="H14" s="909"/>
      <c r="I14" s="909"/>
      <c r="J14" s="910"/>
      <c r="L14" t="s">
        <v>418</v>
      </c>
    </row>
    <row r="15" spans="2:13" ht="13.15" thickBot="1" x14ac:dyDescent="0.3">
      <c r="B15" s="134" t="s">
        <v>348</v>
      </c>
      <c r="C15" t="s">
        <v>461</v>
      </c>
      <c r="D15" s="134" t="s">
        <v>462</v>
      </c>
      <c r="E15" s="134" t="s">
        <v>463</v>
      </c>
      <c r="F15" s="134" t="s">
        <v>464</v>
      </c>
      <c r="G15" s="134" t="s">
        <v>465</v>
      </c>
      <c r="H15" s="134" t="s">
        <v>466</v>
      </c>
      <c r="I15" s="134" t="s">
        <v>467</v>
      </c>
      <c r="J15" s="134" t="s">
        <v>468</v>
      </c>
      <c r="L15" t="s">
        <v>419</v>
      </c>
      <c r="M15" t="s">
        <v>426</v>
      </c>
    </row>
    <row r="16" spans="2:13" ht="13.15" thickTop="1" x14ac:dyDescent="0.25">
      <c r="B16" s="133" t="s">
        <v>561</v>
      </c>
      <c r="C16" s="165" t="s">
        <v>511</v>
      </c>
      <c r="D16" s="144" t="s">
        <v>362</v>
      </c>
      <c r="E16" s="144" t="s">
        <v>355</v>
      </c>
      <c r="F16" s="144" t="s">
        <v>363</v>
      </c>
      <c r="G16" s="144" t="s">
        <v>363</v>
      </c>
      <c r="H16" s="144" t="s">
        <v>379</v>
      </c>
      <c r="I16" s="136" t="s">
        <v>384</v>
      </c>
      <c r="J16" s="136" t="s">
        <v>382</v>
      </c>
      <c r="L16" t="s">
        <v>420</v>
      </c>
      <c r="M16" t="s">
        <v>420</v>
      </c>
    </row>
    <row r="17" spans="2:13" x14ac:dyDescent="0.25">
      <c r="B17" s="135" t="s">
        <v>349</v>
      </c>
      <c r="C17" s="166" t="s">
        <v>512</v>
      </c>
      <c r="D17" s="137" t="s">
        <v>352</v>
      </c>
      <c r="E17" s="137" t="s">
        <v>356</v>
      </c>
      <c r="F17" s="137" t="s">
        <v>364</v>
      </c>
      <c r="G17" s="137" t="s">
        <v>368</v>
      </c>
      <c r="H17" s="137" t="s">
        <v>380</v>
      </c>
      <c r="I17" s="137" t="s">
        <v>385</v>
      </c>
      <c r="J17" s="137" t="s">
        <v>381</v>
      </c>
      <c r="L17" t="s">
        <v>422</v>
      </c>
      <c r="M17" t="s">
        <v>421</v>
      </c>
    </row>
    <row r="18" spans="2:13" x14ac:dyDescent="0.25">
      <c r="B18" s="135" t="s">
        <v>350</v>
      </c>
      <c r="C18" s="166" t="s">
        <v>513</v>
      </c>
      <c r="D18" s="137" t="s">
        <v>353</v>
      </c>
      <c r="E18" s="137" t="s">
        <v>559</v>
      </c>
      <c r="F18" s="137" t="s">
        <v>365</v>
      </c>
      <c r="G18" s="137" t="s">
        <v>366</v>
      </c>
      <c r="H18" s="137"/>
      <c r="I18" s="137" t="s">
        <v>380</v>
      </c>
      <c r="J18" s="137" t="s">
        <v>383</v>
      </c>
      <c r="L18" t="s">
        <v>423</v>
      </c>
      <c r="M18" t="s">
        <v>424</v>
      </c>
    </row>
    <row r="19" spans="2:13" x14ac:dyDescent="0.25">
      <c r="B19" s="135" t="s">
        <v>351</v>
      </c>
      <c r="C19" s="166" t="s">
        <v>514</v>
      </c>
      <c r="D19" s="137"/>
      <c r="E19" s="137" t="s">
        <v>572</v>
      </c>
      <c r="F19" s="137" t="s">
        <v>366</v>
      </c>
      <c r="G19" s="137" t="s">
        <v>367</v>
      </c>
      <c r="H19" s="137"/>
      <c r="I19" s="137"/>
      <c r="J19" s="137"/>
      <c r="L19" t="s">
        <v>424</v>
      </c>
      <c r="M19" t="s">
        <v>425</v>
      </c>
    </row>
    <row r="20" spans="2:13" x14ac:dyDescent="0.25">
      <c r="B20" s="138" t="s">
        <v>358</v>
      </c>
      <c r="C20" s="166" t="s">
        <v>509</v>
      </c>
      <c r="D20" s="137"/>
      <c r="E20" s="137" t="s">
        <v>357</v>
      </c>
      <c r="F20" s="137" t="s">
        <v>367</v>
      </c>
      <c r="G20" s="137" t="s">
        <v>542</v>
      </c>
      <c r="H20" s="137"/>
      <c r="I20" s="137"/>
      <c r="J20" s="137"/>
      <c r="L20" t="s">
        <v>425</v>
      </c>
    </row>
    <row r="21" spans="2:13" x14ac:dyDescent="0.25">
      <c r="B21" s="138"/>
      <c r="C21" s="166" t="s">
        <v>510</v>
      </c>
      <c r="D21" s="137"/>
      <c r="E21" s="137" t="s">
        <v>541</v>
      </c>
      <c r="F21" s="137" t="s">
        <v>542</v>
      </c>
      <c r="G21" s="137"/>
      <c r="H21" s="137"/>
      <c r="I21" s="137"/>
      <c r="J21" s="137"/>
    </row>
    <row r="22" spans="2:13" x14ac:dyDescent="0.25">
      <c r="C22" s="166" t="s">
        <v>515</v>
      </c>
      <c r="D22" s="137"/>
      <c r="E22" s="137" t="s">
        <v>358</v>
      </c>
      <c r="F22" s="137"/>
      <c r="G22" s="137"/>
      <c r="H22" s="137"/>
      <c r="I22" s="137"/>
      <c r="J22" s="137"/>
      <c r="L22" t="s">
        <v>427</v>
      </c>
    </row>
    <row r="23" spans="2:13" x14ac:dyDescent="0.25">
      <c r="C23" s="166" t="s">
        <v>516</v>
      </c>
      <c r="D23" s="137"/>
      <c r="E23" s="137"/>
      <c r="F23" s="137"/>
      <c r="G23" s="137"/>
      <c r="H23" s="137"/>
      <c r="I23" s="137"/>
      <c r="J23" s="137"/>
    </row>
    <row r="24" spans="2:13" x14ac:dyDescent="0.25">
      <c r="C24" s="166" t="s">
        <v>517</v>
      </c>
      <c r="D24" s="137"/>
      <c r="E24" s="137"/>
      <c r="F24" s="137"/>
      <c r="G24" s="137"/>
      <c r="H24" s="137"/>
      <c r="I24" s="137"/>
      <c r="J24" s="137"/>
    </row>
    <row r="25" spans="2:13" x14ac:dyDescent="0.25">
      <c r="C25" s="166" t="s">
        <v>518</v>
      </c>
      <c r="D25" s="137"/>
      <c r="E25" s="137" t="s">
        <v>356</v>
      </c>
      <c r="F25" s="137"/>
      <c r="G25" s="137"/>
      <c r="H25" s="137"/>
      <c r="I25" s="137"/>
      <c r="J25" s="137"/>
    </row>
    <row r="26" spans="2:13" x14ac:dyDescent="0.25">
      <c r="C26" s="166" t="s">
        <v>519</v>
      </c>
      <c r="D26" s="137"/>
      <c r="E26" s="179" t="s">
        <v>559</v>
      </c>
      <c r="F26" s="137"/>
      <c r="G26" s="137"/>
      <c r="H26" s="137"/>
      <c r="I26" s="137"/>
      <c r="J26" s="137"/>
    </row>
    <row r="27" spans="2:13" x14ac:dyDescent="0.25">
      <c r="C27" s="166" t="s">
        <v>520</v>
      </c>
      <c r="D27" s="137"/>
      <c r="E27" s="137" t="s">
        <v>369</v>
      </c>
      <c r="F27" s="137"/>
      <c r="G27" s="137"/>
      <c r="H27" s="137"/>
      <c r="I27" s="137"/>
      <c r="J27" s="137"/>
    </row>
    <row r="28" spans="2:13" x14ac:dyDescent="0.25">
      <c r="C28" s="164" t="s">
        <v>521</v>
      </c>
      <c r="D28" s="137"/>
      <c r="E28" s="179" t="s">
        <v>577</v>
      </c>
      <c r="F28" s="137"/>
      <c r="G28" s="137"/>
      <c r="H28" s="137"/>
      <c r="I28" s="137"/>
      <c r="J28" s="137"/>
    </row>
    <row r="29" spans="2:13" x14ac:dyDescent="0.25">
      <c r="C29" s="167" t="s">
        <v>358</v>
      </c>
      <c r="D29" s="137"/>
      <c r="E29" s="137" t="s">
        <v>540</v>
      </c>
      <c r="F29" s="137"/>
      <c r="G29" s="137"/>
      <c r="H29" s="137"/>
      <c r="I29" s="137"/>
      <c r="J29" s="137"/>
    </row>
    <row r="30" spans="2:13" x14ac:dyDescent="0.25">
      <c r="C30" s="137"/>
      <c r="D30" s="137"/>
      <c r="E30" s="137" t="s">
        <v>358</v>
      </c>
      <c r="F30" s="137"/>
      <c r="G30" s="137"/>
      <c r="H30" s="137"/>
      <c r="I30" s="137"/>
      <c r="J30" s="137"/>
    </row>
    <row r="31" spans="2:13" x14ac:dyDescent="0.25">
      <c r="C31" s="137" t="s">
        <v>371</v>
      </c>
      <c r="D31" s="137"/>
      <c r="E31" s="137"/>
      <c r="F31" s="137"/>
      <c r="G31" s="137"/>
      <c r="H31" s="137"/>
      <c r="I31" s="137"/>
      <c r="J31" s="137"/>
    </row>
    <row r="32" spans="2:13" x14ac:dyDescent="0.25">
      <c r="C32" s="137" t="s">
        <v>358</v>
      </c>
      <c r="D32" s="137"/>
      <c r="E32" s="137" t="s">
        <v>359</v>
      </c>
      <c r="F32" s="137"/>
      <c r="G32" s="137"/>
      <c r="H32" s="137"/>
      <c r="I32" s="137"/>
      <c r="J32" s="137"/>
    </row>
    <row r="33" spans="3:10" x14ac:dyDescent="0.25">
      <c r="C33" s="137"/>
      <c r="D33" s="137"/>
      <c r="E33" s="137" t="s">
        <v>469</v>
      </c>
      <c r="F33" s="137"/>
      <c r="G33" s="137"/>
      <c r="H33" s="137"/>
      <c r="I33" s="137"/>
      <c r="J33" s="137"/>
    </row>
    <row r="34" spans="3:10" x14ac:dyDescent="0.25">
      <c r="C34" s="137" t="s">
        <v>372</v>
      </c>
      <c r="D34" s="137"/>
      <c r="E34" s="137" t="s">
        <v>370</v>
      </c>
      <c r="F34" s="137"/>
      <c r="G34" s="137"/>
      <c r="H34" s="137"/>
      <c r="I34" s="137"/>
      <c r="J34" s="137"/>
    </row>
    <row r="35" spans="3:10" x14ac:dyDescent="0.25">
      <c r="C35" s="137" t="s">
        <v>373</v>
      </c>
      <c r="D35" s="137"/>
      <c r="E35" s="137" t="s">
        <v>360</v>
      </c>
      <c r="F35" s="137"/>
      <c r="G35" s="137"/>
      <c r="H35" s="137"/>
      <c r="I35" s="137"/>
      <c r="J35" s="137"/>
    </row>
    <row r="36" spans="3:10" x14ac:dyDescent="0.25">
      <c r="C36" s="137" t="s">
        <v>358</v>
      </c>
      <c r="D36" s="137"/>
      <c r="E36" s="137" t="s">
        <v>361</v>
      </c>
      <c r="F36" s="137"/>
      <c r="G36" s="137"/>
      <c r="H36" s="137"/>
      <c r="I36" s="137"/>
      <c r="J36" s="137"/>
    </row>
    <row r="37" spans="3:10" x14ac:dyDescent="0.25">
      <c r="C37" s="137"/>
      <c r="D37" s="137"/>
      <c r="E37" s="137" t="s">
        <v>540</v>
      </c>
      <c r="F37" s="137"/>
      <c r="G37" s="137"/>
      <c r="H37" s="137"/>
      <c r="I37" s="137"/>
      <c r="J37" s="137"/>
    </row>
    <row r="38" spans="3:10" x14ac:dyDescent="0.25">
      <c r="C38" s="137" t="s">
        <v>374</v>
      </c>
      <c r="D38" s="137"/>
      <c r="E38" s="137" t="s">
        <v>358</v>
      </c>
      <c r="F38" s="137"/>
      <c r="G38" s="137"/>
      <c r="H38" s="137"/>
      <c r="I38" s="137"/>
      <c r="J38" s="137"/>
    </row>
    <row r="39" spans="3:10" x14ac:dyDescent="0.25">
      <c r="C39" s="137" t="s">
        <v>375</v>
      </c>
      <c r="D39" s="137"/>
      <c r="E39" s="137"/>
      <c r="F39" s="137"/>
      <c r="G39" s="137"/>
      <c r="H39" s="137"/>
      <c r="I39" s="137"/>
      <c r="J39" s="137"/>
    </row>
    <row r="40" spans="3:10" x14ac:dyDescent="0.25">
      <c r="C40" s="137" t="s">
        <v>376</v>
      </c>
      <c r="D40" s="137"/>
      <c r="E40" s="137"/>
      <c r="F40" s="137"/>
      <c r="G40" s="137"/>
      <c r="H40" s="137"/>
      <c r="I40" s="137"/>
      <c r="J40" s="137"/>
    </row>
    <row r="41" spans="3:10" x14ac:dyDescent="0.25">
      <c r="C41" s="137" t="s">
        <v>378</v>
      </c>
      <c r="D41" s="137"/>
      <c r="E41" s="137"/>
      <c r="F41" s="137"/>
      <c r="G41" s="137"/>
      <c r="H41" s="137"/>
      <c r="I41" s="137"/>
      <c r="J41" s="137"/>
    </row>
    <row r="42" spans="3:10" x14ac:dyDescent="0.25">
      <c r="C42" s="137" t="s">
        <v>377</v>
      </c>
      <c r="D42" s="137"/>
      <c r="E42" s="137"/>
      <c r="F42" s="137"/>
      <c r="G42" s="137"/>
      <c r="H42" s="137"/>
      <c r="I42" s="137"/>
      <c r="J42" s="137"/>
    </row>
    <row r="43" spans="3:10" x14ac:dyDescent="0.25">
      <c r="C43" s="137" t="s">
        <v>358</v>
      </c>
      <c r="D43" s="137"/>
      <c r="E43" s="137"/>
      <c r="F43" s="137"/>
      <c r="G43" s="137"/>
      <c r="H43" s="137"/>
      <c r="I43" s="137"/>
      <c r="J43" s="137"/>
    </row>
    <row r="44" spans="3:10" x14ac:dyDescent="0.25">
      <c r="C44" s="137"/>
      <c r="D44" s="137"/>
      <c r="E44" s="137"/>
      <c r="F44" s="137"/>
      <c r="G44" s="137"/>
      <c r="H44" s="137"/>
      <c r="I44" s="137"/>
      <c r="J44" s="137"/>
    </row>
    <row r="45" spans="3:10" x14ac:dyDescent="0.25">
      <c r="C45" s="137" t="s">
        <v>358</v>
      </c>
      <c r="D45" s="137"/>
      <c r="E45" s="137"/>
      <c r="F45" s="137"/>
      <c r="G45" s="137"/>
      <c r="H45" s="137"/>
      <c r="I45" s="137"/>
      <c r="J45" s="137"/>
    </row>
    <row r="46" spans="3:10" x14ac:dyDescent="0.25">
      <c r="C46" s="137"/>
      <c r="D46" s="137"/>
      <c r="E46" s="137"/>
      <c r="F46" s="137"/>
      <c r="G46" s="137"/>
      <c r="H46" s="137"/>
      <c r="I46" s="137"/>
      <c r="J46" s="137"/>
    </row>
    <row r="48" spans="3:10" x14ac:dyDescent="0.25">
      <c r="C48" s="138"/>
      <c r="D48" s="138"/>
      <c r="E48" s="138"/>
      <c r="F48" s="138"/>
      <c r="G48" s="138"/>
    </row>
    <row r="49" spans="2:7" x14ac:dyDescent="0.25">
      <c r="B49" s="911" t="s">
        <v>560</v>
      </c>
      <c r="C49" s="831"/>
      <c r="D49" s="831"/>
      <c r="E49" s="831"/>
      <c r="F49" s="831"/>
      <c r="G49" s="832"/>
    </row>
    <row r="50" spans="2:7" ht="13.15" thickBot="1" x14ac:dyDescent="0.3">
      <c r="B50" s="141" t="s">
        <v>386</v>
      </c>
      <c r="C50" s="141" t="s">
        <v>348</v>
      </c>
      <c r="D50" s="141" t="s">
        <v>387</v>
      </c>
      <c r="E50" s="141" t="s">
        <v>388</v>
      </c>
      <c r="F50" s="142" t="s">
        <v>411</v>
      </c>
      <c r="G50" s="142" t="s">
        <v>414</v>
      </c>
    </row>
    <row r="51" spans="2:7" ht="13.15" thickTop="1" x14ac:dyDescent="0.25">
      <c r="B51" t="s">
        <v>389</v>
      </c>
      <c r="C51" t="s">
        <v>391</v>
      </c>
      <c r="D51" t="s">
        <v>404</v>
      </c>
      <c r="E51" t="s">
        <v>406</v>
      </c>
      <c r="F51" t="s">
        <v>412</v>
      </c>
      <c r="G51" t="s">
        <v>415</v>
      </c>
    </row>
    <row r="52" spans="2:7" x14ac:dyDescent="0.25">
      <c r="B52" t="s">
        <v>390</v>
      </c>
      <c r="C52" t="s">
        <v>392</v>
      </c>
      <c r="D52" t="s">
        <v>508</v>
      </c>
      <c r="E52" t="s">
        <v>407</v>
      </c>
      <c r="F52" t="s">
        <v>413</v>
      </c>
      <c r="G52" t="s">
        <v>416</v>
      </c>
    </row>
    <row r="53" spans="2:7" x14ac:dyDescent="0.25">
      <c r="B53" t="s">
        <v>506</v>
      </c>
      <c r="C53" t="s">
        <v>545</v>
      </c>
      <c r="D53" t="s">
        <v>405</v>
      </c>
      <c r="E53" t="s">
        <v>408</v>
      </c>
      <c r="G53" t="s">
        <v>417</v>
      </c>
    </row>
    <row r="54" spans="2:7" x14ac:dyDescent="0.25">
      <c r="B54" t="s">
        <v>546</v>
      </c>
      <c r="E54" t="s">
        <v>409</v>
      </c>
    </row>
    <row r="55" spans="2:7" x14ac:dyDescent="0.25">
      <c r="C55" t="s">
        <v>393</v>
      </c>
      <c r="E55" t="s">
        <v>507</v>
      </c>
    </row>
    <row r="56" spans="2:7" x14ac:dyDescent="0.25">
      <c r="C56" t="s">
        <v>394</v>
      </c>
      <c r="E56" t="s">
        <v>410</v>
      </c>
    </row>
    <row r="57" spans="2:7" x14ac:dyDescent="0.25">
      <c r="C57" t="s">
        <v>395</v>
      </c>
    </row>
    <row r="58" spans="2:7" x14ac:dyDescent="0.25">
      <c r="C58" t="s">
        <v>396</v>
      </c>
    </row>
    <row r="59" spans="2:7" x14ac:dyDescent="0.25">
      <c r="C59" t="s">
        <v>358</v>
      </c>
    </row>
    <row r="61" spans="2:7" x14ac:dyDescent="0.25">
      <c r="C61" t="s">
        <v>431</v>
      </c>
    </row>
    <row r="62" spans="2:7" x14ac:dyDescent="0.25">
      <c r="C62" t="s">
        <v>432</v>
      </c>
    </row>
    <row r="63" spans="2:7" x14ac:dyDescent="0.25">
      <c r="C63" t="s">
        <v>433</v>
      </c>
    </row>
    <row r="64" spans="2:7" x14ac:dyDescent="0.25">
      <c r="C64" t="s">
        <v>397</v>
      </c>
    </row>
    <row r="65" spans="3:3" x14ac:dyDescent="0.25">
      <c r="C65" t="s">
        <v>398</v>
      </c>
    </row>
    <row r="66" spans="3:3" x14ac:dyDescent="0.25">
      <c r="C66" t="s">
        <v>399</v>
      </c>
    </row>
    <row r="67" spans="3:3" x14ac:dyDescent="0.25">
      <c r="C67" t="s">
        <v>400</v>
      </c>
    </row>
    <row r="68" spans="3:3" x14ac:dyDescent="0.25">
      <c r="C68" t="s">
        <v>436</v>
      </c>
    </row>
    <row r="69" spans="3:3" x14ac:dyDescent="0.25">
      <c r="C69" t="s">
        <v>437</v>
      </c>
    </row>
    <row r="70" spans="3:3" x14ac:dyDescent="0.25">
      <c r="C70" t="s">
        <v>435</v>
      </c>
    </row>
    <row r="71" spans="3:3" x14ac:dyDescent="0.25">
      <c r="C71" t="s">
        <v>401</v>
      </c>
    </row>
    <row r="72" spans="3:3" x14ac:dyDescent="0.25">
      <c r="C72" t="s">
        <v>438</v>
      </c>
    </row>
    <row r="73" spans="3:3" x14ac:dyDescent="0.25">
      <c r="C73" t="s">
        <v>434</v>
      </c>
    </row>
    <row r="74" spans="3:3" x14ac:dyDescent="0.25">
      <c r="C74" t="s">
        <v>358</v>
      </c>
    </row>
    <row r="76" spans="3:3" x14ac:dyDescent="0.25">
      <c r="C76" t="s">
        <v>402</v>
      </c>
    </row>
    <row r="77" spans="3:3" x14ac:dyDescent="0.25">
      <c r="C77" t="s">
        <v>547</v>
      </c>
    </row>
    <row r="78" spans="3:3" x14ac:dyDescent="0.25">
      <c r="C78" t="s">
        <v>548</v>
      </c>
    </row>
    <row r="79" spans="3:3" x14ac:dyDescent="0.25">
      <c r="C79" t="s">
        <v>403</v>
      </c>
    </row>
    <row r="80" spans="3:3" x14ac:dyDescent="0.25">
      <c r="C80" t="s">
        <v>358</v>
      </c>
    </row>
  </sheetData>
  <mergeCells count="3">
    <mergeCell ref="B14:J14"/>
    <mergeCell ref="B49:G49"/>
    <mergeCell ref="B4:E4"/>
  </mergeCells>
  <phoneticPr fontId="8"/>
  <pageMargins left="0.7" right="0.7" top="0.75" bottom="0.75" header="0.3" footer="0.3"/>
  <pageSetup paperSize="9" scale="70" orientation="landscape" r:id="rId1"/>
  <rowBreaks count="1" manualBreakCount="1">
    <brk id="47" max="10" man="1"/>
  </rowBreaks>
  <drawing r:id="rId2"/>
  <tableParts count="10">
    <tablePart r:id="rId3"/>
    <tablePart r:id="rId4"/>
    <tablePart r:id="rId5"/>
    <tablePart r:id="rId6"/>
    <tablePart r:id="rId7"/>
    <tablePart r:id="rId8"/>
    <tablePart r:id="rId9"/>
    <tablePart r:id="rId10"/>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view="pageBreakPreview" zoomScaleNormal="85" zoomScaleSheetLayoutView="100" workbookViewId="0">
      <selection sqref="A1:N2"/>
    </sheetView>
  </sheetViews>
  <sheetFormatPr defaultRowHeight="12.75" x14ac:dyDescent="0.25"/>
  <cols>
    <col min="1" max="1" width="8.86328125" customWidth="1"/>
    <col min="2" max="3" width="9" customWidth="1"/>
    <col min="4" max="4" width="8.86328125" customWidth="1"/>
  </cols>
  <sheetData>
    <row r="1" spans="1:14" x14ac:dyDescent="0.25">
      <c r="A1" s="238" t="s">
        <v>430</v>
      </c>
      <c r="B1" s="238"/>
      <c r="C1" s="238"/>
      <c r="D1" s="238"/>
      <c r="E1" s="238"/>
      <c r="F1" s="238"/>
      <c r="G1" s="238"/>
      <c r="H1" s="238"/>
      <c r="I1" s="238"/>
      <c r="J1" s="238"/>
      <c r="K1" s="238"/>
      <c r="L1" s="238"/>
      <c r="M1" s="238"/>
      <c r="N1" s="238"/>
    </row>
    <row r="2" spans="1:14" x14ac:dyDescent="0.25">
      <c r="A2" s="238"/>
      <c r="B2" s="238"/>
      <c r="C2" s="238"/>
      <c r="D2" s="238"/>
      <c r="E2" s="238"/>
      <c r="F2" s="238"/>
      <c r="G2" s="238"/>
      <c r="H2" s="238"/>
      <c r="I2" s="238"/>
      <c r="J2" s="238"/>
      <c r="K2" s="238"/>
      <c r="L2" s="238"/>
      <c r="M2" s="238"/>
      <c r="N2" s="238"/>
    </row>
    <row r="22" spans="1:14" ht="13.5" customHeight="1" x14ac:dyDescent="0.25"/>
    <row r="23" spans="1:14" ht="27.75" customHeight="1" x14ac:dyDescent="0.25">
      <c r="B23" s="147"/>
      <c r="C23" s="147"/>
      <c r="D23" s="147"/>
      <c r="E23" s="147"/>
      <c r="F23" s="147"/>
      <c r="G23" s="147"/>
      <c r="H23" s="147"/>
      <c r="I23" s="147"/>
      <c r="J23" s="147"/>
      <c r="K23" s="147"/>
      <c r="L23" s="147"/>
      <c r="M23" s="147"/>
      <c r="N23" s="147"/>
    </row>
    <row r="25" spans="1:14" ht="40.5" customHeight="1" x14ac:dyDescent="0.25">
      <c r="B25" s="147"/>
      <c r="C25" s="147"/>
      <c r="D25" s="147"/>
      <c r="E25" s="147"/>
      <c r="F25" s="147"/>
      <c r="G25" s="147"/>
      <c r="H25" s="147"/>
      <c r="I25" s="147"/>
      <c r="J25" s="147"/>
      <c r="K25" s="147"/>
      <c r="L25" s="147"/>
      <c r="M25" s="147"/>
      <c r="N25" s="147"/>
    </row>
    <row r="26" spans="1:14" ht="13.5" customHeight="1" x14ac:dyDescent="0.25">
      <c r="A26" t="s">
        <v>456</v>
      </c>
      <c r="B26" s="147"/>
      <c r="C26" s="147"/>
      <c r="D26" s="147"/>
      <c r="E26" s="147"/>
      <c r="F26" s="147"/>
      <c r="G26" s="147"/>
      <c r="H26" s="147"/>
      <c r="I26" s="147"/>
      <c r="J26" s="147"/>
      <c r="K26" s="147"/>
      <c r="L26" s="147"/>
      <c r="M26" s="147"/>
      <c r="N26" s="147"/>
    </row>
    <row r="27" spans="1:14" ht="27" customHeight="1" x14ac:dyDescent="0.25">
      <c r="A27" s="231" t="s">
        <v>459</v>
      </c>
      <c r="B27" s="231"/>
      <c r="C27" s="231"/>
      <c r="D27" s="231"/>
      <c r="E27" s="231"/>
      <c r="F27" s="231"/>
      <c r="G27" s="231"/>
      <c r="H27" s="231"/>
      <c r="I27" s="231"/>
      <c r="J27" s="231"/>
      <c r="K27" s="231"/>
      <c r="L27" s="231"/>
      <c r="M27" s="231"/>
      <c r="N27" s="231"/>
    </row>
    <row r="28" spans="1:14" x14ac:dyDescent="0.25">
      <c r="A28" t="s">
        <v>457</v>
      </c>
    </row>
    <row r="29" spans="1:14" ht="40.5" customHeight="1" x14ac:dyDescent="0.25">
      <c r="A29" s="231" t="s">
        <v>458</v>
      </c>
      <c r="B29" s="231"/>
      <c r="C29" s="231"/>
      <c r="D29" s="231"/>
      <c r="E29" s="231"/>
      <c r="F29" s="231"/>
      <c r="G29" s="231"/>
      <c r="H29" s="231"/>
      <c r="I29" s="231"/>
      <c r="J29" s="231"/>
      <c r="K29" s="231"/>
      <c r="L29" s="231"/>
      <c r="M29" s="231"/>
      <c r="N29" s="231"/>
    </row>
    <row r="30" spans="1:14" ht="27" customHeight="1" x14ac:dyDescent="0.25">
      <c r="A30" s="231" t="s">
        <v>567</v>
      </c>
      <c r="B30" s="231"/>
      <c r="C30" s="231"/>
      <c r="D30" s="231"/>
      <c r="E30" s="231"/>
      <c r="F30" s="231"/>
      <c r="G30" s="231"/>
      <c r="H30" s="231"/>
      <c r="I30" s="231"/>
      <c r="J30" s="231"/>
      <c r="K30" s="231"/>
      <c r="L30" s="231"/>
      <c r="M30" s="231"/>
      <c r="N30" s="231"/>
    </row>
    <row r="32" spans="1:14" x14ac:dyDescent="0.25">
      <c r="A32" s="146"/>
      <c r="B32" s="146"/>
      <c r="C32" s="146"/>
      <c r="D32" s="146"/>
      <c r="E32" s="146"/>
      <c r="F32" s="146"/>
      <c r="G32" s="146"/>
      <c r="H32" s="146"/>
      <c r="I32" s="146"/>
      <c r="J32" s="146"/>
      <c r="K32" s="146"/>
      <c r="L32" s="146"/>
      <c r="M32" s="146"/>
      <c r="N32" s="146"/>
    </row>
    <row r="33" spans="1:14" x14ac:dyDescent="0.25">
      <c r="A33" s="146"/>
      <c r="B33" s="146"/>
      <c r="C33" s="146"/>
      <c r="D33" s="146"/>
      <c r="E33" s="146"/>
      <c r="F33" s="146"/>
      <c r="G33" s="146"/>
      <c r="H33" s="146"/>
      <c r="I33" s="146"/>
      <c r="J33" s="146"/>
      <c r="K33" s="146"/>
      <c r="L33" s="146"/>
      <c r="M33" s="146"/>
      <c r="N33" s="146"/>
    </row>
    <row r="39" spans="1:14" x14ac:dyDescent="0.25">
      <c r="G39" s="145"/>
    </row>
  </sheetData>
  <sheetProtection algorithmName="SHA-512" hashValue="wNbEBFk0/68VZ2bSDd/xSpG18Zf3j26rdgKWzoVlO9nfjRRz++tJI+TXka4mG43Eq5uRhNJFDRf5SNn7VuD1Gw==" saltValue="x4Mxiv2E0ydnJ/40jGzifA==" spinCount="100000" sheet="1" objects="1" scenarios="1"/>
  <mergeCells count="4">
    <mergeCell ref="A27:N27"/>
    <mergeCell ref="A29:N29"/>
    <mergeCell ref="A30:N30"/>
    <mergeCell ref="A1:N2"/>
  </mergeCells>
  <phoneticPr fontId="8"/>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31"/>
  <sheetViews>
    <sheetView showGridLines="0" tabSelected="1" view="pageBreakPreview" zoomScaleNormal="100" zoomScaleSheetLayoutView="100" workbookViewId="0"/>
  </sheetViews>
  <sheetFormatPr defaultColWidth="9" defaultRowHeight="18" customHeight="1" x14ac:dyDescent="0.25"/>
  <cols>
    <col min="1" max="1" width="1.73046875" style="3" customWidth="1"/>
    <col min="2" max="12" width="5.86328125" style="1" customWidth="1"/>
    <col min="13" max="14" width="3.265625" style="1" customWidth="1"/>
    <col min="15" max="18" width="5.86328125" style="1" customWidth="1"/>
    <col min="19" max="22" width="3.265625" style="1" customWidth="1"/>
    <col min="23" max="23" width="5.86328125" style="35" customWidth="1"/>
    <col min="24" max="24" width="9.59765625" style="35" customWidth="1"/>
    <col min="25" max="25" width="5.86328125" style="35" customWidth="1"/>
    <col min="26" max="26" width="5.86328125" style="1" customWidth="1"/>
    <col min="27" max="28" width="3.265625" style="1" customWidth="1"/>
    <col min="29" max="29" width="1.46484375" style="3" customWidth="1"/>
    <col min="30" max="16384" width="9" style="3"/>
  </cols>
  <sheetData>
    <row r="1" spans="2:37" ht="10.5" customHeight="1" x14ac:dyDescent="0.25"/>
    <row r="2" spans="2:37" ht="24.95" customHeight="1" x14ac:dyDescent="0.25">
      <c r="B2" s="28" t="s">
        <v>338</v>
      </c>
      <c r="C2" s="28"/>
      <c r="D2" s="28"/>
      <c r="E2" s="28"/>
      <c r="F2" s="28"/>
      <c r="G2" s="28"/>
      <c r="H2" s="28"/>
      <c r="I2" s="28"/>
      <c r="J2" s="28"/>
      <c r="K2" s="28"/>
      <c r="L2" s="28"/>
      <c r="M2" s="28"/>
      <c r="N2" s="28"/>
      <c r="O2" s="28"/>
      <c r="P2" s="28"/>
      <c r="Q2" s="28"/>
      <c r="R2" s="28"/>
      <c r="S2" s="239" t="s">
        <v>174</v>
      </c>
      <c r="T2" s="240"/>
      <c r="U2" s="240"/>
      <c r="V2" s="241"/>
      <c r="W2" s="332"/>
      <c r="X2" s="332"/>
      <c r="Y2" s="332"/>
      <c r="Z2" s="332"/>
      <c r="AA2" s="332"/>
      <c r="AB2" s="332"/>
    </row>
    <row r="3" spans="2:37" ht="20.100000000000001" customHeight="1" x14ac:dyDescent="0.25">
      <c r="B3" s="320" t="s">
        <v>27</v>
      </c>
      <c r="C3" s="320"/>
      <c r="D3" s="321"/>
      <c r="E3" s="322"/>
      <c r="F3" s="322"/>
      <c r="G3" s="323"/>
      <c r="H3" s="324" t="s">
        <v>173</v>
      </c>
      <c r="I3" s="324"/>
      <c r="J3" s="321"/>
      <c r="K3" s="322"/>
      <c r="L3" s="322"/>
      <c r="M3" s="322"/>
      <c r="N3" s="322"/>
      <c r="O3" s="323"/>
      <c r="P3" s="299" t="s">
        <v>10</v>
      </c>
      <c r="Q3" s="301"/>
      <c r="R3" s="304"/>
      <c r="S3" s="305"/>
      <c r="T3" s="305"/>
      <c r="U3" s="305"/>
      <c r="V3" s="306"/>
      <c r="W3" s="239" t="s">
        <v>172</v>
      </c>
      <c r="X3" s="240"/>
      <c r="Y3" s="240"/>
      <c r="Z3" s="325"/>
      <c r="AA3" s="326"/>
      <c r="AB3" s="327"/>
    </row>
    <row r="4" spans="2:37" ht="20.100000000000001" customHeight="1" x14ac:dyDescent="0.25">
      <c r="B4" s="328" t="s">
        <v>11</v>
      </c>
      <c r="C4" s="328"/>
      <c r="D4" s="329"/>
      <c r="E4" s="330"/>
      <c r="F4" s="330"/>
      <c r="G4" s="331"/>
      <c r="H4" s="324"/>
      <c r="I4" s="324"/>
      <c r="J4" s="329"/>
      <c r="K4" s="330"/>
      <c r="L4" s="330"/>
      <c r="M4" s="330"/>
      <c r="N4" s="330"/>
      <c r="O4" s="331"/>
      <c r="P4" s="293"/>
      <c r="Q4" s="303"/>
      <c r="R4" s="307"/>
      <c r="S4" s="308"/>
      <c r="T4" s="308"/>
      <c r="U4" s="308"/>
      <c r="V4" s="309"/>
      <c r="W4" s="239" t="s">
        <v>171</v>
      </c>
      <c r="X4" s="240"/>
      <c r="Y4" s="240"/>
      <c r="Z4" s="325"/>
      <c r="AA4" s="326"/>
      <c r="AB4" s="327"/>
    </row>
    <row r="5" spans="2:37" ht="20.100000000000001" customHeight="1" x14ac:dyDescent="0.25">
      <c r="B5" s="298" t="s">
        <v>12</v>
      </c>
      <c r="C5" s="298"/>
      <c r="D5" s="49" t="s">
        <v>13</v>
      </c>
      <c r="E5" s="291"/>
      <c r="F5" s="291"/>
      <c r="G5" s="291"/>
      <c r="H5" s="299" t="s">
        <v>170</v>
      </c>
      <c r="I5" s="300"/>
      <c r="J5" s="301"/>
      <c r="K5" s="304"/>
      <c r="L5" s="305"/>
      <c r="M5" s="305"/>
      <c r="N5" s="305"/>
      <c r="O5" s="306"/>
      <c r="P5" s="310" t="s">
        <v>169</v>
      </c>
      <c r="Q5" s="311"/>
      <c r="R5" s="314"/>
      <c r="S5" s="315"/>
      <c r="T5" s="316"/>
      <c r="U5" s="293" t="s">
        <v>168</v>
      </c>
      <c r="V5" s="302"/>
      <c r="W5" s="303"/>
      <c r="X5" s="249" t="s">
        <v>167</v>
      </c>
      <c r="Y5" s="250"/>
      <c r="Z5" s="333"/>
      <c r="AA5" s="333"/>
      <c r="AB5" s="48" t="s">
        <v>166</v>
      </c>
    </row>
    <row r="6" spans="2:37" ht="20.100000000000001" customHeight="1" x14ac:dyDescent="0.25">
      <c r="B6" s="298"/>
      <c r="C6" s="298"/>
      <c r="D6" s="49" t="s">
        <v>14</v>
      </c>
      <c r="E6" s="291"/>
      <c r="F6" s="291"/>
      <c r="G6" s="291"/>
      <c r="H6" s="293"/>
      <c r="I6" s="302"/>
      <c r="J6" s="303"/>
      <c r="K6" s="307"/>
      <c r="L6" s="308"/>
      <c r="M6" s="308"/>
      <c r="N6" s="308"/>
      <c r="O6" s="309"/>
      <c r="P6" s="312"/>
      <c r="Q6" s="313"/>
      <c r="R6" s="317"/>
      <c r="S6" s="318"/>
      <c r="T6" s="319"/>
      <c r="U6" s="239" t="s">
        <v>15</v>
      </c>
      <c r="V6" s="240"/>
      <c r="W6" s="241"/>
      <c r="X6" s="242"/>
      <c r="Y6" s="244"/>
      <c r="Z6" s="244"/>
      <c r="AA6" s="244"/>
      <c r="AB6" s="243"/>
    </row>
    <row r="7" spans="2:37" ht="18.95" customHeight="1" x14ac:dyDescent="0.25">
      <c r="B7" s="292" t="s">
        <v>142</v>
      </c>
      <c r="C7" s="260" t="s">
        <v>156</v>
      </c>
      <c r="D7" s="261"/>
      <c r="E7" s="287"/>
      <c r="F7" s="288"/>
      <c r="G7" s="289"/>
      <c r="H7" s="260" t="s">
        <v>165</v>
      </c>
      <c r="I7" s="294"/>
      <c r="J7" s="261"/>
      <c r="K7" s="295"/>
      <c r="L7" s="296"/>
      <c r="M7" s="297" t="s">
        <v>164</v>
      </c>
      <c r="N7" s="282"/>
      <c r="O7" s="260" t="s">
        <v>147</v>
      </c>
      <c r="P7" s="261"/>
      <c r="Q7" s="280"/>
      <c r="R7" s="281"/>
      <c r="S7" s="263" t="s">
        <v>163</v>
      </c>
      <c r="T7" s="260" t="s">
        <v>162</v>
      </c>
      <c r="U7" s="294"/>
      <c r="V7" s="294"/>
      <c r="W7" s="261"/>
      <c r="X7" s="188" t="s">
        <v>138</v>
      </c>
      <c r="Y7" s="186" t="s">
        <v>161</v>
      </c>
      <c r="Z7" s="187" t="s">
        <v>137</v>
      </c>
      <c r="AA7" s="328" t="s">
        <v>160</v>
      </c>
      <c r="AB7" s="328"/>
      <c r="AD7" s="6"/>
      <c r="AE7" s="3">
        <f>INT(E7/10000)</f>
        <v>0</v>
      </c>
      <c r="AF7" s="3">
        <f>INT(E7/100)-AE7*100</f>
        <v>0</v>
      </c>
      <c r="AG7" s="177">
        <f>E7-AE7*10000-AF7*100</f>
        <v>0</v>
      </c>
      <c r="AH7" s="178">
        <f>ROUND(AE7+AF7/60+AG7/60/60,5)</f>
        <v>0</v>
      </c>
      <c r="AI7" s="178" t="str">
        <f>TEXT(AH7,"0.00000")</f>
        <v>0.00000</v>
      </c>
    </row>
    <row r="8" spans="2:37" ht="18.95" customHeight="1" x14ac:dyDescent="0.25">
      <c r="B8" s="293"/>
      <c r="C8" s="264" t="s">
        <v>153</v>
      </c>
      <c r="D8" s="265"/>
      <c r="E8" s="287"/>
      <c r="F8" s="288"/>
      <c r="G8" s="289"/>
      <c r="H8" s="264" t="s">
        <v>159</v>
      </c>
      <c r="I8" s="272"/>
      <c r="J8" s="265"/>
      <c r="K8" s="295"/>
      <c r="L8" s="296"/>
      <c r="M8" s="297"/>
      <c r="N8" s="282"/>
      <c r="O8" s="264" t="s">
        <v>158</v>
      </c>
      <c r="P8" s="265"/>
      <c r="Q8" s="273"/>
      <c r="R8" s="275"/>
      <c r="S8" s="252"/>
      <c r="T8" s="334" t="s">
        <v>157</v>
      </c>
      <c r="U8" s="239" t="s">
        <v>247</v>
      </c>
      <c r="V8" s="240"/>
      <c r="W8" s="241"/>
      <c r="X8" s="50"/>
      <c r="Y8" s="50"/>
      <c r="Z8" s="50"/>
      <c r="AA8" s="242"/>
      <c r="AB8" s="243"/>
      <c r="AD8" s="53"/>
      <c r="AE8" s="3">
        <f>INT(E8/10000)</f>
        <v>0</v>
      </c>
      <c r="AF8" s="3">
        <f>INT(E8/100)-AE8*100</f>
        <v>0</v>
      </c>
      <c r="AG8" s="177">
        <f>E8-AE8*10000-AF8*100</f>
        <v>0</v>
      </c>
      <c r="AH8" s="178">
        <f>ROUND(AE8+AF8/60+AG8/60/60,5)</f>
        <v>0</v>
      </c>
      <c r="AI8" s="178" t="str">
        <f>TEXT(AH8,"0.00000")</f>
        <v>0.00000</v>
      </c>
    </row>
    <row r="9" spans="2:37" ht="18.95" customHeight="1" x14ac:dyDescent="0.25">
      <c r="B9" s="258" t="s">
        <v>134</v>
      </c>
      <c r="C9" s="264" t="s">
        <v>156</v>
      </c>
      <c r="D9" s="265"/>
      <c r="E9" s="287"/>
      <c r="F9" s="288"/>
      <c r="G9" s="289"/>
      <c r="H9" s="264" t="s">
        <v>535</v>
      </c>
      <c r="I9" s="272"/>
      <c r="J9" s="272"/>
      <c r="K9" s="273"/>
      <c r="L9" s="275"/>
      <c r="M9" s="297"/>
      <c r="N9" s="282"/>
      <c r="O9" s="264" t="s">
        <v>155</v>
      </c>
      <c r="P9" s="265"/>
      <c r="Q9" s="290"/>
      <c r="R9" s="290"/>
      <c r="S9" s="252"/>
      <c r="T9" s="335"/>
      <c r="U9" s="239" t="s">
        <v>154</v>
      </c>
      <c r="V9" s="240"/>
      <c r="W9" s="241"/>
      <c r="X9" s="50"/>
      <c r="Y9" s="50"/>
      <c r="Z9" s="50"/>
      <c r="AA9" s="242"/>
      <c r="AB9" s="243"/>
      <c r="AD9" s="53"/>
    </row>
    <row r="10" spans="2:37" ht="18.95" customHeight="1" x14ac:dyDescent="0.25">
      <c r="B10" s="260"/>
      <c r="C10" s="264" t="s">
        <v>579</v>
      </c>
      <c r="D10" s="265"/>
      <c r="E10" s="287"/>
      <c r="F10" s="288"/>
      <c r="G10" s="289"/>
      <c r="H10" s="264" t="s">
        <v>152</v>
      </c>
      <c r="I10" s="272"/>
      <c r="J10" s="265"/>
      <c r="K10" s="242"/>
      <c r="L10" s="243"/>
      <c r="M10" s="278"/>
      <c r="N10" s="279"/>
      <c r="O10" s="264" t="s">
        <v>92</v>
      </c>
      <c r="P10" s="265"/>
      <c r="Q10" s="283"/>
      <c r="R10" s="283"/>
      <c r="S10" s="252"/>
      <c r="T10" s="336"/>
      <c r="U10" s="239" t="s">
        <v>151</v>
      </c>
      <c r="V10" s="240"/>
      <c r="W10" s="241"/>
      <c r="X10" s="50"/>
      <c r="Y10" s="50"/>
      <c r="Z10" s="50"/>
      <c r="AA10" s="242"/>
      <c r="AB10" s="243"/>
      <c r="AD10" s="53"/>
    </row>
    <row r="11" spans="2:37" ht="18.95" customHeight="1" x14ac:dyDescent="0.25">
      <c r="B11" s="264" t="s">
        <v>150</v>
      </c>
      <c r="C11" s="272"/>
      <c r="D11" s="265"/>
      <c r="E11" s="273"/>
      <c r="F11" s="274"/>
      <c r="G11" s="275"/>
      <c r="H11" s="264" t="s">
        <v>149</v>
      </c>
      <c r="I11" s="272"/>
      <c r="J11" s="265"/>
      <c r="K11" s="242"/>
      <c r="L11" s="243"/>
      <c r="M11" s="276" t="s">
        <v>148</v>
      </c>
      <c r="N11" s="277"/>
      <c r="O11" s="264" t="s">
        <v>147</v>
      </c>
      <c r="P11" s="265"/>
      <c r="Q11" s="280"/>
      <c r="R11" s="281"/>
      <c r="S11" s="252"/>
      <c r="T11" s="200" t="s">
        <v>146</v>
      </c>
      <c r="U11" s="239" t="s">
        <v>145</v>
      </c>
      <c r="V11" s="240"/>
      <c r="W11" s="241"/>
      <c r="X11" s="50"/>
      <c r="Y11" s="50"/>
      <c r="Z11" s="50"/>
      <c r="AA11" s="242"/>
      <c r="AB11" s="243"/>
      <c r="AD11" s="53"/>
    </row>
    <row r="12" spans="2:37" ht="18.95" customHeight="1" x14ac:dyDescent="0.25">
      <c r="B12" s="264" t="s">
        <v>144</v>
      </c>
      <c r="C12" s="272"/>
      <c r="D12" s="265"/>
      <c r="E12" s="266"/>
      <c r="F12" s="267"/>
      <c r="G12" s="48" t="s">
        <v>105</v>
      </c>
      <c r="H12" s="277" t="s">
        <v>143</v>
      </c>
      <c r="I12" s="263" t="s">
        <v>142</v>
      </c>
      <c r="J12" s="49" t="s">
        <v>133</v>
      </c>
      <c r="K12" s="242"/>
      <c r="L12" s="243"/>
      <c r="M12" s="278"/>
      <c r="N12" s="279"/>
      <c r="O12" s="264" t="s">
        <v>92</v>
      </c>
      <c r="P12" s="265"/>
      <c r="Q12" s="283"/>
      <c r="R12" s="283"/>
      <c r="S12" s="252"/>
      <c r="T12" s="334" t="s">
        <v>130</v>
      </c>
      <c r="U12" s="239" t="s">
        <v>129</v>
      </c>
      <c r="V12" s="240"/>
      <c r="W12" s="241"/>
      <c r="X12" s="50"/>
      <c r="Y12" s="50"/>
      <c r="Z12" s="50"/>
      <c r="AA12" s="242"/>
      <c r="AB12" s="243"/>
      <c r="AD12" s="53"/>
    </row>
    <row r="13" spans="2:37" ht="18.95" customHeight="1" x14ac:dyDescent="0.25">
      <c r="B13" s="258" t="s">
        <v>141</v>
      </c>
      <c r="C13" s="269"/>
      <c r="D13" s="259"/>
      <c r="E13" s="266"/>
      <c r="F13" s="267"/>
      <c r="G13" s="48" t="s">
        <v>505</v>
      </c>
      <c r="H13" s="282"/>
      <c r="I13" s="253"/>
      <c r="J13" s="49" t="s">
        <v>127</v>
      </c>
      <c r="K13" s="218"/>
      <c r="L13" s="190" t="s">
        <v>140</v>
      </c>
      <c r="M13" s="284" t="s">
        <v>139</v>
      </c>
      <c r="N13" s="285"/>
      <c r="O13" s="286"/>
      <c r="P13" s="188" t="s">
        <v>138</v>
      </c>
      <c r="Q13" s="185" t="s">
        <v>137</v>
      </c>
      <c r="R13" s="188" t="s">
        <v>92</v>
      </c>
      <c r="S13" s="252"/>
      <c r="T13" s="336"/>
      <c r="U13" s="239" t="s">
        <v>248</v>
      </c>
      <c r="V13" s="240"/>
      <c r="W13" s="241"/>
      <c r="X13" s="50"/>
      <c r="Y13" s="50"/>
      <c r="Z13" s="50"/>
      <c r="AA13" s="242"/>
      <c r="AB13" s="243"/>
      <c r="AD13" s="53"/>
      <c r="AF13" s="39"/>
      <c r="AG13" s="38"/>
      <c r="AH13" s="38"/>
      <c r="AI13" s="38"/>
      <c r="AJ13" s="40"/>
      <c r="AK13" s="36"/>
    </row>
    <row r="14" spans="2:37" ht="18.95" customHeight="1" x14ac:dyDescent="0.25">
      <c r="B14" s="258" t="s">
        <v>136</v>
      </c>
      <c r="C14" s="269"/>
      <c r="D14" s="259"/>
      <c r="E14" s="270"/>
      <c r="F14" s="271"/>
      <c r="G14" s="45" t="s">
        <v>135</v>
      </c>
      <c r="H14" s="282"/>
      <c r="I14" s="263" t="s">
        <v>134</v>
      </c>
      <c r="J14" s="49" t="s">
        <v>133</v>
      </c>
      <c r="K14" s="242"/>
      <c r="L14" s="243"/>
      <c r="M14" s="263" t="s">
        <v>132</v>
      </c>
      <c r="N14" s="239" t="s">
        <v>131</v>
      </c>
      <c r="O14" s="241"/>
      <c r="P14" s="52"/>
      <c r="Q14" s="219"/>
      <c r="R14" s="219"/>
      <c r="S14" s="252"/>
      <c r="T14" s="334" t="s">
        <v>120</v>
      </c>
      <c r="U14" s="239" t="s">
        <v>249</v>
      </c>
      <c r="V14" s="240"/>
      <c r="W14" s="241"/>
      <c r="X14" s="50"/>
      <c r="Y14" s="50"/>
      <c r="Z14" s="50"/>
      <c r="AA14" s="242"/>
      <c r="AB14" s="243"/>
      <c r="AD14" s="53"/>
      <c r="AF14" s="39"/>
      <c r="AG14" s="38"/>
      <c r="AH14" s="38"/>
      <c r="AI14" s="38"/>
      <c r="AJ14" s="40"/>
      <c r="AK14" s="36"/>
    </row>
    <row r="15" spans="2:37" ht="18.95" customHeight="1" x14ac:dyDescent="0.25">
      <c r="B15" s="193"/>
      <c r="C15" s="264" t="s">
        <v>128</v>
      </c>
      <c r="D15" s="265"/>
      <c r="E15" s="266"/>
      <c r="F15" s="267"/>
      <c r="G15" s="48" t="s">
        <v>105</v>
      </c>
      <c r="H15" s="279"/>
      <c r="I15" s="253"/>
      <c r="J15" s="192" t="s">
        <v>127</v>
      </c>
      <c r="K15" s="218"/>
      <c r="L15" s="198" t="s">
        <v>126</v>
      </c>
      <c r="M15" s="252"/>
      <c r="N15" s="239" t="s">
        <v>125</v>
      </c>
      <c r="O15" s="241"/>
      <c r="P15" s="52"/>
      <c r="Q15" s="219"/>
      <c r="R15" s="219"/>
      <c r="S15" s="252"/>
      <c r="T15" s="335"/>
      <c r="U15" s="299" t="s">
        <v>118</v>
      </c>
      <c r="V15" s="300"/>
      <c r="W15" s="301"/>
      <c r="X15" s="50"/>
      <c r="Y15" s="50"/>
      <c r="Z15" s="50"/>
      <c r="AA15" s="242"/>
      <c r="AB15" s="243"/>
      <c r="AD15" s="53"/>
      <c r="AF15" s="39"/>
      <c r="AG15" s="38"/>
      <c r="AH15" s="38"/>
      <c r="AI15" s="38"/>
      <c r="AJ15" s="40"/>
      <c r="AK15" s="36"/>
    </row>
    <row r="16" spans="2:37" ht="18.95" customHeight="1" x14ac:dyDescent="0.25">
      <c r="B16" s="252" t="s">
        <v>124</v>
      </c>
      <c r="C16" s="258" t="s">
        <v>123</v>
      </c>
      <c r="D16" s="259"/>
      <c r="E16" s="266"/>
      <c r="F16" s="267"/>
      <c r="G16" s="46" t="s">
        <v>105</v>
      </c>
      <c r="H16" s="263" t="s">
        <v>122</v>
      </c>
      <c r="I16" s="264" t="s">
        <v>108</v>
      </c>
      <c r="J16" s="265"/>
      <c r="K16" s="221"/>
      <c r="L16" s="190" t="s">
        <v>100</v>
      </c>
      <c r="M16" s="252"/>
      <c r="N16" s="239" t="s">
        <v>121</v>
      </c>
      <c r="O16" s="241"/>
      <c r="P16" s="52"/>
      <c r="Q16" s="219"/>
      <c r="R16" s="219"/>
      <c r="S16" s="252"/>
      <c r="T16" s="335"/>
      <c r="U16" s="293"/>
      <c r="V16" s="302"/>
      <c r="W16" s="303"/>
      <c r="X16" s="50"/>
      <c r="Y16" s="50"/>
      <c r="Z16" s="50"/>
      <c r="AA16" s="242"/>
      <c r="AB16" s="243"/>
      <c r="AD16" s="53"/>
      <c r="AF16" s="39"/>
      <c r="AG16" s="38"/>
      <c r="AH16" s="38"/>
      <c r="AI16" s="38"/>
      <c r="AJ16" s="40"/>
      <c r="AK16" s="36"/>
    </row>
    <row r="17" spans="2:37" ht="18.95" customHeight="1" x14ac:dyDescent="0.25">
      <c r="B17" s="252"/>
      <c r="C17" s="260"/>
      <c r="D17" s="261"/>
      <c r="E17" s="266"/>
      <c r="F17" s="267"/>
      <c r="G17" s="46" t="s">
        <v>105</v>
      </c>
      <c r="H17" s="252"/>
      <c r="I17" s="258" t="s">
        <v>104</v>
      </c>
      <c r="J17" s="259"/>
      <c r="K17" s="221"/>
      <c r="L17" s="190" t="s">
        <v>100</v>
      </c>
      <c r="M17" s="252"/>
      <c r="N17" s="239" t="s">
        <v>119</v>
      </c>
      <c r="O17" s="241"/>
      <c r="P17" s="52"/>
      <c r="Q17" s="219"/>
      <c r="R17" s="219"/>
      <c r="S17" s="252"/>
      <c r="T17" s="335"/>
      <c r="U17" s="239" t="s">
        <v>114</v>
      </c>
      <c r="V17" s="240"/>
      <c r="W17" s="241"/>
      <c r="X17" s="50"/>
      <c r="Y17" s="50"/>
      <c r="Z17" s="50"/>
      <c r="AA17" s="242"/>
      <c r="AB17" s="243"/>
      <c r="AD17" s="53"/>
      <c r="AF17" s="39"/>
      <c r="AG17" s="38"/>
      <c r="AH17" s="38"/>
      <c r="AI17" s="38"/>
      <c r="AJ17" s="37"/>
      <c r="AK17" s="36"/>
    </row>
    <row r="18" spans="2:37" ht="18.95" customHeight="1" x14ac:dyDescent="0.25">
      <c r="B18" s="191"/>
      <c r="C18" s="264" t="s">
        <v>117</v>
      </c>
      <c r="D18" s="265"/>
      <c r="E18" s="266"/>
      <c r="F18" s="267"/>
      <c r="G18" s="46" t="s">
        <v>105</v>
      </c>
      <c r="H18" s="252"/>
      <c r="I18" s="260"/>
      <c r="J18" s="261"/>
      <c r="K18" s="221"/>
      <c r="L18" s="190" t="s">
        <v>116</v>
      </c>
      <c r="M18" s="252"/>
      <c r="N18" s="239" t="s">
        <v>115</v>
      </c>
      <c r="O18" s="241"/>
      <c r="P18" s="52"/>
      <c r="Q18" s="219"/>
      <c r="R18" s="219"/>
      <c r="S18" s="252"/>
      <c r="T18" s="335"/>
      <c r="U18" s="293" t="s">
        <v>111</v>
      </c>
      <c r="V18" s="302"/>
      <c r="W18" s="303"/>
      <c r="X18" s="50"/>
      <c r="Y18" s="50"/>
      <c r="Z18" s="50"/>
      <c r="AA18" s="242"/>
      <c r="AB18" s="243"/>
      <c r="AD18" s="53"/>
      <c r="AF18" s="39"/>
      <c r="AG18" s="38"/>
      <c r="AH18" s="38"/>
      <c r="AI18" s="38"/>
      <c r="AJ18" s="37"/>
      <c r="AK18" s="36"/>
    </row>
    <row r="19" spans="2:37" ht="18.95" customHeight="1" x14ac:dyDescent="0.25">
      <c r="B19" s="252" t="s">
        <v>113</v>
      </c>
      <c r="C19" s="260" t="s">
        <v>112</v>
      </c>
      <c r="D19" s="261"/>
      <c r="E19" s="266"/>
      <c r="F19" s="267"/>
      <c r="G19" s="47" t="s">
        <v>105</v>
      </c>
      <c r="H19" s="253"/>
      <c r="I19" s="264" t="s">
        <v>101</v>
      </c>
      <c r="J19" s="265"/>
      <c r="K19" s="221"/>
      <c r="L19" s="190" t="s">
        <v>100</v>
      </c>
      <c r="M19" s="252"/>
      <c r="N19" s="239"/>
      <c r="O19" s="241"/>
      <c r="P19" s="52"/>
      <c r="Q19" s="219"/>
      <c r="R19" s="219"/>
      <c r="S19" s="252"/>
      <c r="T19" s="334" t="s">
        <v>107</v>
      </c>
      <c r="U19" s="239" t="s">
        <v>250</v>
      </c>
      <c r="V19" s="240"/>
      <c r="W19" s="241"/>
      <c r="X19" s="50"/>
      <c r="Y19" s="50"/>
      <c r="Z19" s="50"/>
      <c r="AA19" s="242"/>
      <c r="AB19" s="243"/>
      <c r="AD19" s="53"/>
    </row>
    <row r="20" spans="2:37" ht="18.95" customHeight="1" x14ac:dyDescent="0.25">
      <c r="B20" s="252"/>
      <c r="C20" s="264" t="s">
        <v>110</v>
      </c>
      <c r="D20" s="265"/>
      <c r="E20" s="266"/>
      <c r="F20" s="267"/>
      <c r="G20" s="48" t="s">
        <v>105</v>
      </c>
      <c r="H20" s="263" t="s">
        <v>109</v>
      </c>
      <c r="I20" s="264" t="s">
        <v>108</v>
      </c>
      <c r="J20" s="265"/>
      <c r="K20" s="221"/>
      <c r="L20" s="199" t="s">
        <v>100</v>
      </c>
      <c r="M20" s="252"/>
      <c r="N20" s="239"/>
      <c r="O20" s="241"/>
      <c r="P20" s="52"/>
      <c r="Q20" s="219"/>
      <c r="R20" s="219"/>
      <c r="S20" s="252"/>
      <c r="T20" s="335"/>
      <c r="U20" s="239" t="s">
        <v>103</v>
      </c>
      <c r="V20" s="240"/>
      <c r="W20" s="241"/>
      <c r="X20" s="50"/>
      <c r="Y20" s="50"/>
      <c r="Z20" s="50"/>
      <c r="AA20" s="242"/>
      <c r="AB20" s="243"/>
      <c r="AD20" s="53"/>
    </row>
    <row r="21" spans="2:37" ht="18.95" customHeight="1" x14ac:dyDescent="0.25">
      <c r="B21" s="253"/>
      <c r="C21" s="264" t="s">
        <v>106</v>
      </c>
      <c r="D21" s="265"/>
      <c r="E21" s="266"/>
      <c r="F21" s="267"/>
      <c r="G21" s="48" t="s">
        <v>105</v>
      </c>
      <c r="H21" s="252"/>
      <c r="I21" s="264" t="s">
        <v>104</v>
      </c>
      <c r="J21" s="265"/>
      <c r="K21" s="221"/>
      <c r="L21" s="189" t="s">
        <v>100</v>
      </c>
      <c r="M21" s="252"/>
      <c r="N21" s="239"/>
      <c r="O21" s="241"/>
      <c r="P21" s="52"/>
      <c r="Q21" s="219"/>
      <c r="R21" s="219"/>
      <c r="S21" s="252"/>
      <c r="T21" s="335"/>
      <c r="U21" s="239" t="s">
        <v>99</v>
      </c>
      <c r="V21" s="240"/>
      <c r="W21" s="241"/>
      <c r="X21" s="50"/>
      <c r="Y21" s="50"/>
      <c r="Z21" s="50"/>
      <c r="AA21" s="242"/>
      <c r="AB21" s="243"/>
      <c r="AD21" s="53"/>
    </row>
    <row r="22" spans="2:37" ht="18.95" customHeight="1" x14ac:dyDescent="0.25">
      <c r="B22" s="192"/>
      <c r="C22" s="194" t="s">
        <v>102</v>
      </c>
      <c r="D22" s="195"/>
      <c r="E22" s="268"/>
      <c r="F22" s="268"/>
      <c r="G22" s="268"/>
      <c r="H22" s="253"/>
      <c r="I22" s="264" t="s">
        <v>101</v>
      </c>
      <c r="J22" s="265"/>
      <c r="K22" s="221"/>
      <c r="L22" s="198" t="s">
        <v>100</v>
      </c>
      <c r="M22" s="249"/>
      <c r="N22" s="250"/>
      <c r="O22" s="250"/>
      <c r="P22" s="251"/>
      <c r="Q22" s="249"/>
      <c r="R22" s="251"/>
      <c r="S22" s="252"/>
      <c r="T22" s="335"/>
      <c r="U22" s="239" t="s">
        <v>251</v>
      </c>
      <c r="V22" s="240"/>
      <c r="W22" s="241"/>
      <c r="X22" s="50"/>
      <c r="Y22" s="50"/>
      <c r="Z22" s="50"/>
      <c r="AA22" s="242"/>
      <c r="AB22" s="243"/>
      <c r="AD22" s="53"/>
    </row>
    <row r="23" spans="2:37" ht="18.95" customHeight="1" x14ac:dyDescent="0.25">
      <c r="B23" s="252" t="s">
        <v>98</v>
      </c>
      <c r="C23" s="194" t="s">
        <v>97</v>
      </c>
      <c r="D23" s="195"/>
      <c r="E23" s="262"/>
      <c r="F23" s="262"/>
      <c r="G23" s="262"/>
      <c r="H23" s="263" t="s">
        <v>96</v>
      </c>
      <c r="I23" s="264" t="s">
        <v>95</v>
      </c>
      <c r="J23" s="265"/>
      <c r="K23" s="264" t="s">
        <v>94</v>
      </c>
      <c r="L23" s="265"/>
      <c r="M23" s="239" t="s">
        <v>93</v>
      </c>
      <c r="N23" s="240"/>
      <c r="O23" s="240"/>
      <c r="P23" s="241"/>
      <c r="Q23" s="239" t="s">
        <v>92</v>
      </c>
      <c r="R23" s="241"/>
      <c r="S23" s="337" t="s">
        <v>255</v>
      </c>
      <c r="T23" s="338"/>
      <c r="U23" s="239" t="s">
        <v>254</v>
      </c>
      <c r="V23" s="240"/>
      <c r="W23" s="241"/>
      <c r="X23" s="50"/>
      <c r="Y23" s="50"/>
      <c r="Z23" s="50"/>
      <c r="AA23" s="242"/>
      <c r="AB23" s="243"/>
      <c r="AD23" s="53"/>
    </row>
    <row r="24" spans="2:37" ht="18.95" customHeight="1" x14ac:dyDescent="0.25">
      <c r="B24" s="252"/>
      <c r="C24" s="263" t="s">
        <v>91</v>
      </c>
      <c r="D24" s="239" t="s">
        <v>90</v>
      </c>
      <c r="E24" s="240"/>
      <c r="F24" s="256"/>
      <c r="G24" s="257"/>
      <c r="H24" s="252"/>
      <c r="I24" s="242"/>
      <c r="J24" s="243"/>
      <c r="K24" s="242"/>
      <c r="L24" s="243"/>
      <c r="M24" s="242"/>
      <c r="N24" s="244"/>
      <c r="O24" s="244"/>
      <c r="P24" s="243"/>
      <c r="Q24" s="242"/>
      <c r="R24" s="243"/>
      <c r="S24" s="245"/>
      <c r="T24" s="246"/>
      <c r="U24" s="239"/>
      <c r="V24" s="240"/>
      <c r="W24" s="241"/>
      <c r="X24" s="50"/>
      <c r="Y24" s="50"/>
      <c r="Z24" s="50"/>
      <c r="AA24" s="242"/>
      <c r="AB24" s="243"/>
      <c r="AD24" s="53"/>
    </row>
    <row r="25" spans="2:37" ht="18.95" customHeight="1" x14ac:dyDescent="0.25">
      <c r="B25" s="252"/>
      <c r="C25" s="252"/>
      <c r="D25" s="254" t="s">
        <v>89</v>
      </c>
      <c r="E25" s="255"/>
      <c r="F25" s="256"/>
      <c r="G25" s="257"/>
      <c r="H25" s="252"/>
      <c r="I25" s="242"/>
      <c r="J25" s="243"/>
      <c r="K25" s="242"/>
      <c r="L25" s="243"/>
      <c r="M25" s="242"/>
      <c r="N25" s="244"/>
      <c r="O25" s="244"/>
      <c r="P25" s="243"/>
      <c r="Q25" s="242"/>
      <c r="R25" s="243"/>
      <c r="S25" s="245"/>
      <c r="T25" s="246"/>
      <c r="U25" s="239"/>
      <c r="V25" s="240"/>
      <c r="W25" s="241"/>
      <c r="X25" s="50"/>
      <c r="Y25" s="50"/>
      <c r="Z25" s="50"/>
      <c r="AA25" s="242"/>
      <c r="AB25" s="243"/>
      <c r="AD25" s="53"/>
    </row>
    <row r="26" spans="2:37" ht="18.95" customHeight="1" x14ac:dyDescent="0.25">
      <c r="B26" s="252"/>
      <c r="C26" s="252"/>
      <c r="D26" s="239" t="s">
        <v>88</v>
      </c>
      <c r="E26" s="240"/>
      <c r="F26" s="256"/>
      <c r="G26" s="257"/>
      <c r="H26" s="252"/>
      <c r="I26" s="242"/>
      <c r="J26" s="243"/>
      <c r="K26" s="242"/>
      <c r="L26" s="243"/>
      <c r="M26" s="242"/>
      <c r="N26" s="244"/>
      <c r="O26" s="244"/>
      <c r="P26" s="243"/>
      <c r="Q26" s="242"/>
      <c r="R26" s="243"/>
      <c r="S26" s="247"/>
      <c r="T26" s="248"/>
      <c r="U26" s="239"/>
      <c r="V26" s="240"/>
      <c r="W26" s="241"/>
      <c r="X26" s="50"/>
      <c r="Y26" s="50"/>
      <c r="Z26" s="50"/>
      <c r="AA26" s="242"/>
      <c r="AB26" s="243"/>
      <c r="AD26" s="53"/>
    </row>
    <row r="27" spans="2:37" ht="18.95" customHeight="1" x14ac:dyDescent="0.25">
      <c r="B27" s="196"/>
      <c r="C27" s="253"/>
      <c r="D27" s="254" t="s">
        <v>87</v>
      </c>
      <c r="E27" s="255"/>
      <c r="F27" s="256"/>
      <c r="G27" s="257"/>
      <c r="H27" s="253"/>
      <c r="I27" s="242"/>
      <c r="J27" s="243"/>
      <c r="K27" s="242"/>
      <c r="L27" s="243"/>
      <c r="M27" s="242"/>
      <c r="N27" s="244"/>
      <c r="O27" s="244"/>
      <c r="P27" s="243"/>
      <c r="Q27" s="242"/>
      <c r="R27" s="243"/>
      <c r="S27" s="245" t="s">
        <v>86</v>
      </c>
      <c r="T27" s="246"/>
      <c r="U27" s="239" t="s">
        <v>85</v>
      </c>
      <c r="V27" s="240"/>
      <c r="W27" s="241"/>
      <c r="X27" s="50"/>
      <c r="Y27" s="50"/>
      <c r="Z27" s="50"/>
      <c r="AA27" s="242"/>
      <c r="AB27" s="243"/>
      <c r="AD27" s="53"/>
    </row>
    <row r="28" spans="2:37" ht="18.95" customHeight="1" x14ac:dyDescent="0.25">
      <c r="B28" s="194" t="s">
        <v>84</v>
      </c>
      <c r="C28" s="197"/>
      <c r="D28" s="195"/>
      <c r="E28" s="242"/>
      <c r="F28" s="244"/>
      <c r="G28" s="244"/>
      <c r="H28" s="244"/>
      <c r="I28" s="244"/>
      <c r="J28" s="244"/>
      <c r="K28" s="249"/>
      <c r="L28" s="250"/>
      <c r="M28" s="250"/>
      <c r="N28" s="250"/>
      <c r="O28" s="250"/>
      <c r="P28" s="250"/>
      <c r="Q28" s="250"/>
      <c r="R28" s="251"/>
      <c r="S28" s="247"/>
      <c r="T28" s="248"/>
      <c r="U28" s="239" t="s">
        <v>83</v>
      </c>
      <c r="V28" s="240"/>
      <c r="W28" s="241"/>
      <c r="X28" s="50"/>
      <c r="Y28" s="50"/>
      <c r="Z28" s="50"/>
      <c r="AA28" s="242"/>
      <c r="AB28" s="243"/>
      <c r="AD28" s="53"/>
    </row>
    <row r="29" spans="2:37" ht="15" customHeight="1" x14ac:dyDescent="0.25">
      <c r="B29" s="4"/>
      <c r="C29" s="4" t="s">
        <v>578</v>
      </c>
      <c r="D29" s="4"/>
      <c r="E29" s="4"/>
      <c r="F29" s="4"/>
      <c r="G29" s="4"/>
      <c r="H29" s="4"/>
      <c r="I29" s="4"/>
      <c r="J29" s="4"/>
      <c r="K29" s="4"/>
      <c r="L29" s="4"/>
      <c r="M29" s="4"/>
      <c r="N29" s="4"/>
      <c r="O29" s="4"/>
      <c r="P29" s="4"/>
      <c r="Q29" s="4"/>
      <c r="R29" s="4"/>
      <c r="S29" s="4"/>
      <c r="T29" s="4"/>
      <c r="U29" s="4"/>
      <c r="V29" s="4"/>
      <c r="W29" s="6"/>
      <c r="X29" s="6"/>
      <c r="Y29" s="6"/>
      <c r="Z29" s="4"/>
      <c r="AA29" s="4"/>
      <c r="AB29" s="4"/>
    </row>
    <row r="31" spans="2:37" s="1" customFormat="1" ht="18" customHeight="1" x14ac:dyDescent="0.25">
      <c r="J31" s="4"/>
      <c r="W31" s="35"/>
      <c r="X31" s="35"/>
      <c r="Y31" s="35"/>
    </row>
  </sheetData>
  <sheetProtection algorithmName="SHA-512" hashValue="zFH+bfLqNcfj90NZx9KgIQq31wI3GFUvsYy/rK2Mi5HTBPtLTnNCTpOdyBmZUBBDFRarzkEZEiCbS5g3dRNxWw==" saltValue="X/+38Lp7e06F6IsM/wDdtw==" spinCount="100000" sheet="1" objects="1" scenarios="1"/>
  <dataConsolidate/>
  <mergeCells count="193">
    <mergeCell ref="Q8:R8"/>
    <mergeCell ref="T12:T13"/>
    <mergeCell ref="X6:AB6"/>
    <mergeCell ref="X5:Y5"/>
    <mergeCell ref="T14:T18"/>
    <mergeCell ref="U15:W16"/>
    <mergeCell ref="S7:S22"/>
    <mergeCell ref="T19:T22"/>
    <mergeCell ref="S23:T26"/>
    <mergeCell ref="U18:W18"/>
    <mergeCell ref="AA14:AB14"/>
    <mergeCell ref="U19:W19"/>
    <mergeCell ref="AA18:AB18"/>
    <mergeCell ref="AA19:AB19"/>
    <mergeCell ref="U25:W25"/>
    <mergeCell ref="AA25:AB25"/>
    <mergeCell ref="Q22:R22"/>
    <mergeCell ref="U22:W22"/>
    <mergeCell ref="AA22:AB22"/>
    <mergeCell ref="U20:W20"/>
    <mergeCell ref="AA20:AB20"/>
    <mergeCell ref="Q23:R23"/>
    <mergeCell ref="U23:W23"/>
    <mergeCell ref="AA23:AB23"/>
    <mergeCell ref="W2:AB2"/>
    <mergeCell ref="S2:V2"/>
    <mergeCell ref="U5:W5"/>
    <mergeCell ref="Z5:AA5"/>
    <mergeCell ref="AA9:AB9"/>
    <mergeCell ref="U10:W10"/>
    <mergeCell ref="AA10:AB10"/>
    <mergeCell ref="T8:T10"/>
    <mergeCell ref="U8:W8"/>
    <mergeCell ref="AA8:AB8"/>
    <mergeCell ref="T7:W7"/>
    <mergeCell ref="AA7:AB7"/>
    <mergeCell ref="B3:C3"/>
    <mergeCell ref="D3:G3"/>
    <mergeCell ref="H3:I4"/>
    <mergeCell ref="P3:Q4"/>
    <mergeCell ref="R3:V4"/>
    <mergeCell ref="Z3:AB3"/>
    <mergeCell ref="B4:C4"/>
    <mergeCell ref="D4:G4"/>
    <mergeCell ref="Z4:AB4"/>
    <mergeCell ref="W4:Y4"/>
    <mergeCell ref="W3:Y3"/>
    <mergeCell ref="J3:O4"/>
    <mergeCell ref="E6:G6"/>
    <mergeCell ref="U6:W6"/>
    <mergeCell ref="B7:B8"/>
    <mergeCell ref="C7:D7"/>
    <mergeCell ref="E7:G7"/>
    <mergeCell ref="H7:J7"/>
    <mergeCell ref="K7:L7"/>
    <mergeCell ref="O7:P7"/>
    <mergeCell ref="Q7:R7"/>
    <mergeCell ref="C8:D8"/>
    <mergeCell ref="E8:G8"/>
    <mergeCell ref="H8:J8"/>
    <mergeCell ref="K8:L8"/>
    <mergeCell ref="M7:N10"/>
    <mergeCell ref="B5:C6"/>
    <mergeCell ref="E5:G5"/>
    <mergeCell ref="H5:J6"/>
    <mergeCell ref="K5:O6"/>
    <mergeCell ref="P5:Q6"/>
    <mergeCell ref="R5:T6"/>
    <mergeCell ref="O8:P8"/>
    <mergeCell ref="U9:W9"/>
    <mergeCell ref="C10:D10"/>
    <mergeCell ref="E10:G10"/>
    <mergeCell ref="H10:J10"/>
    <mergeCell ref="K10:L10"/>
    <mergeCell ref="B9:B10"/>
    <mergeCell ref="C9:D9"/>
    <mergeCell ref="E9:G9"/>
    <mergeCell ref="H9:J9"/>
    <mergeCell ref="K9:L9"/>
    <mergeCell ref="O10:P10"/>
    <mergeCell ref="Q10:R10"/>
    <mergeCell ref="O9:P9"/>
    <mergeCell ref="Q9:R9"/>
    <mergeCell ref="O12:P12"/>
    <mergeCell ref="B11:D11"/>
    <mergeCell ref="E11:G11"/>
    <mergeCell ref="H11:J11"/>
    <mergeCell ref="K11:L11"/>
    <mergeCell ref="M11:N12"/>
    <mergeCell ref="O11:P11"/>
    <mergeCell ref="AA13:AB13"/>
    <mergeCell ref="Q11:R11"/>
    <mergeCell ref="U11:W11"/>
    <mergeCell ref="AA11:AB11"/>
    <mergeCell ref="B12:D12"/>
    <mergeCell ref="E12:F12"/>
    <mergeCell ref="H12:H15"/>
    <mergeCell ref="I12:I13"/>
    <mergeCell ref="K12:L12"/>
    <mergeCell ref="Q12:R12"/>
    <mergeCell ref="U12:W12"/>
    <mergeCell ref="AA12:AB12"/>
    <mergeCell ref="B13:D13"/>
    <mergeCell ref="E13:F13"/>
    <mergeCell ref="M13:O13"/>
    <mergeCell ref="U13:W13"/>
    <mergeCell ref="U14:W14"/>
    <mergeCell ref="C15:D15"/>
    <mergeCell ref="E15:F15"/>
    <mergeCell ref="N15:O15"/>
    <mergeCell ref="AA15:AB15"/>
    <mergeCell ref="B14:D14"/>
    <mergeCell ref="E14:F14"/>
    <mergeCell ref="I14:I15"/>
    <mergeCell ref="K14:L14"/>
    <mergeCell ref="M14:M21"/>
    <mergeCell ref="N14:O14"/>
    <mergeCell ref="B16:B17"/>
    <mergeCell ref="C16:D17"/>
    <mergeCell ref="AA16:AB16"/>
    <mergeCell ref="U21:W21"/>
    <mergeCell ref="AA21:AB21"/>
    <mergeCell ref="C19:D19"/>
    <mergeCell ref="E19:F19"/>
    <mergeCell ref="I19:J19"/>
    <mergeCell ref="N19:O19"/>
    <mergeCell ref="U17:W17"/>
    <mergeCell ref="AA17:AB17"/>
    <mergeCell ref="C21:D21"/>
    <mergeCell ref="E21:F21"/>
    <mergeCell ref="I21:J21"/>
    <mergeCell ref="I16:J16"/>
    <mergeCell ref="N16:O16"/>
    <mergeCell ref="C20:D20"/>
    <mergeCell ref="N20:O20"/>
    <mergeCell ref="E17:F17"/>
    <mergeCell ref="Q24:R24"/>
    <mergeCell ref="U24:W24"/>
    <mergeCell ref="AA24:AB24"/>
    <mergeCell ref="M24:P24"/>
    <mergeCell ref="C18:D18"/>
    <mergeCell ref="E22:G22"/>
    <mergeCell ref="I22:J22"/>
    <mergeCell ref="M22:P22"/>
    <mergeCell ref="K24:L24"/>
    <mergeCell ref="H16:H19"/>
    <mergeCell ref="E16:F16"/>
    <mergeCell ref="C24:C27"/>
    <mergeCell ref="D24:E24"/>
    <mergeCell ref="F24:G24"/>
    <mergeCell ref="I24:J24"/>
    <mergeCell ref="AA26:AB26"/>
    <mergeCell ref="D27:E27"/>
    <mergeCell ref="F27:G27"/>
    <mergeCell ref="E18:F18"/>
    <mergeCell ref="N18:O18"/>
    <mergeCell ref="I17:J18"/>
    <mergeCell ref="N17:O17"/>
    <mergeCell ref="N21:O21"/>
    <mergeCell ref="E23:G23"/>
    <mergeCell ref="H23:H27"/>
    <mergeCell ref="I23:J23"/>
    <mergeCell ref="K23:L23"/>
    <mergeCell ref="E20:F20"/>
    <mergeCell ref="H20:H22"/>
    <mergeCell ref="I20:J20"/>
    <mergeCell ref="D26:E26"/>
    <mergeCell ref="F26:G26"/>
    <mergeCell ref="I26:J26"/>
    <mergeCell ref="K26:L26"/>
    <mergeCell ref="M26:P26"/>
    <mergeCell ref="B19:B21"/>
    <mergeCell ref="D25:E25"/>
    <mergeCell ref="F25:G25"/>
    <mergeCell ref="I25:J25"/>
    <mergeCell ref="K25:L25"/>
    <mergeCell ref="B23:B26"/>
    <mergeCell ref="M25:P25"/>
    <mergeCell ref="M23:P23"/>
    <mergeCell ref="Q25:R25"/>
    <mergeCell ref="Q26:R26"/>
    <mergeCell ref="U26:W26"/>
    <mergeCell ref="I27:J27"/>
    <mergeCell ref="K27:L27"/>
    <mergeCell ref="M27:P27"/>
    <mergeCell ref="Q27:R27"/>
    <mergeCell ref="S27:T28"/>
    <mergeCell ref="U27:W27"/>
    <mergeCell ref="AA27:AB27"/>
    <mergeCell ref="E28:J28"/>
    <mergeCell ref="K28:R28"/>
    <mergeCell ref="U28:W28"/>
    <mergeCell ref="AA28:AB28"/>
  </mergeCells>
  <phoneticPr fontId="8"/>
  <dataValidations count="19">
    <dataValidation type="list" allowBlank="1" showInputMessage="1" showErrorMessage="1" sqref="AJ13:AJ17" xr:uid="{00000000-0002-0000-0200-000000000000}">
      <formula1>個数</formula1>
    </dataValidation>
    <dataValidation type="list" allowBlank="1" showInputMessage="1" showErrorMessage="1" sqref="AM13:AM16" xr:uid="{00000000-0002-0000-0200-000001000000}">
      <formula1>更新年次</formula1>
    </dataValidation>
    <dataValidation type="textLength" operator="lessThanOrEqual" allowBlank="1" showInputMessage="1" showErrorMessage="1" sqref="D3:G3" xr:uid="{1AE6A4A0-ED2E-480C-9DA2-23C125D9C1A7}">
      <formula1>60</formula1>
    </dataValidation>
    <dataValidation type="textLength" operator="lessThanOrEqual" allowBlank="1" showInputMessage="1" showErrorMessage="1" sqref="J3:O4 E5:G6" xr:uid="{559C2D25-BAC2-440F-8645-4854A0342DE8}">
      <formula1>100</formula1>
    </dataValidation>
    <dataValidation type="textLength" operator="lessThanOrEqual" allowBlank="1" showInputMessage="1" showErrorMessage="1" sqref="R3:V4" xr:uid="{CD01EACA-0C99-44B8-8C95-CBCE03916B01}">
      <formula1>30</formula1>
    </dataValidation>
    <dataValidation type="textLength" operator="lessThanOrEqual" allowBlank="1" showInputMessage="1" showErrorMessage="1" sqref="D4:G4 K5:O6" xr:uid="{AD76452B-1B39-44DE-8B82-E5BC91E85E3E}">
      <formula1>50</formula1>
    </dataValidation>
    <dataValidation type="decimal" allowBlank="1" showInputMessage="1" showErrorMessage="1" sqref="Z5:AA5" xr:uid="{63E5E8B3-32BE-4DDE-84E8-0ED1C75BC44C}">
      <formula1>0</formula1>
      <formula2>9999999.9</formula2>
    </dataValidation>
    <dataValidation type="decimal" allowBlank="1" showInputMessage="1" showErrorMessage="1" sqref="E7:G10" xr:uid="{A7EFC080-3072-4B16-B22B-5C14830ED5CA}">
      <formula1>0</formula1>
      <formula2>1800000</formula2>
    </dataValidation>
    <dataValidation type="decimal" allowBlank="1" showInputMessage="1" showErrorMessage="1" sqref="E12:F13 E15:F21 E23:G23 F24:G24" xr:uid="{0D25B505-D442-47A7-AD5E-FEC2F7C99029}">
      <formula1>0</formula1>
      <formula2>999.9</formula2>
    </dataValidation>
    <dataValidation type="decimal" allowBlank="1" showInputMessage="1" showErrorMessage="1" sqref="E14:F14" xr:uid="{E7B3A08F-F04B-42EB-A583-6756DE4C1467}">
      <formula1>0</formula1>
      <formula2>2147483647</formula2>
    </dataValidation>
    <dataValidation type="decimal" allowBlank="1" showInputMessage="1" showErrorMessage="1" sqref="E22:G22" xr:uid="{9A686952-F1F8-4A6C-8C03-C7DE61023F08}">
      <formula1>-100</formula1>
      <formula2>100</formula2>
    </dataValidation>
    <dataValidation type="decimal" allowBlank="1" showInputMessage="1" showErrorMessage="1" sqref="F25:G27" xr:uid="{8C7F7A9C-37C0-45B0-8EBC-BB1266428D0D}">
      <formula1>0</formula1>
      <formula2>9999.9</formula2>
    </dataValidation>
    <dataValidation type="textLength" allowBlank="1" showInputMessage="1" showErrorMessage="1" sqref="K10:L12 K14:L14 P14:P21" xr:uid="{F867336B-4716-45A1-BDE4-14E9BCEA4D36}">
      <formula1>0</formula1>
      <formula2>20</formula2>
    </dataValidation>
    <dataValidation type="decimal" allowBlank="1" showInputMessage="1" showErrorMessage="1" sqref="K13 K15 Q8:R8" xr:uid="{DB8CD98E-78ED-4092-9D64-7B51B612957F}">
      <formula1>0</formula1>
      <formula2>99.9</formula2>
    </dataValidation>
    <dataValidation type="decimal" allowBlank="1" showInputMessage="1" showErrorMessage="1" sqref="K16:K22" xr:uid="{9A556F5D-0164-49AF-81DE-421CE24AE03E}">
      <formula1>0</formula1>
      <formula2>32767</formula2>
    </dataValidation>
    <dataValidation type="textLength" operator="lessThanOrEqual" allowBlank="1" showInputMessage="1" showErrorMessage="1" sqref="Q7:R7 Q11:R11" xr:uid="{B7EA58C5-5A30-47AC-9D20-0C4898D87BE5}">
      <formula1>20</formula1>
    </dataValidation>
    <dataValidation type="decimal" allowBlank="1" showInputMessage="1" showErrorMessage="1" sqref="Q9:R9" xr:uid="{837A0725-E27A-44BA-B502-51D2B9F9813C}">
      <formula1>0</formula1>
      <formula2>999999.9</formula2>
    </dataValidation>
    <dataValidation type="whole" allowBlank="1" showInputMessage="1" showErrorMessage="1" sqref="Q14:R21 Z8:Z28" xr:uid="{A0DE0C02-5C12-4793-8D91-4310CD245F94}">
      <formula1>0</formula1>
      <formula2>32767</formula2>
    </dataValidation>
    <dataValidation type="textLength" allowBlank="1" showInputMessage="1" showErrorMessage="1" sqref="X8:Y28" xr:uid="{04EEF350-D2BB-4B12-828A-67607D42D2B5}">
      <formula1>0</formula1>
      <formula2>30</formula2>
    </dataValidation>
  </dataValidations>
  <printOptions horizontalCentered="1" verticalCentered="1"/>
  <pageMargins left="0.19685039370078741" right="0.19685039370078741" top="0.78740157480314965" bottom="0" header="0.51181102362204722" footer="0.27559055118110237"/>
  <pageSetup paperSize="9" orientation="landscape" r:id="rId1"/>
  <headerFooter alignWithMargins="0"/>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'(参考)リスト'!$C$6:$C$10</xm:f>
          </x14:formula1>
          <xm:sqref>E28:J28</xm:sqref>
        </x14:dataValidation>
        <x14:dataValidation type="list" allowBlank="1" showInputMessage="1" showErrorMessage="1" xr:uid="{00000000-0002-0000-0200-000003000000}">
          <x14:formula1>
            <xm:f>'(参考)リスト'!$D$6:$D$7</xm:f>
          </x14:formula1>
          <xm:sqref>Z3:AB3</xm:sqref>
        </x14:dataValidation>
        <x14:dataValidation type="list" allowBlank="1" showInputMessage="1" showErrorMessage="1" xr:uid="{00000000-0002-0000-0200-000004000000}">
          <x14:formula1>
            <xm:f>'(参考)リスト'!$E$6:$E$7</xm:f>
          </x14:formula1>
          <xm:sqref>Z4:AB4</xm:sqref>
        </x14:dataValidation>
        <x14:dataValidation type="list" allowBlank="1" showInputMessage="1" showErrorMessage="1" xr:uid="{0414B379-FB28-4FBD-A829-2D21F9B42434}">
          <x14:formula1>
            <xm:f>'(参考)リスト'!$G$6:$G$7</xm:f>
          </x14:formula1>
          <xm:sqref>E11:G11</xm:sqref>
        </x14:dataValidation>
        <x14:dataValidation type="list" allowBlank="1" showInputMessage="1" showErrorMessage="1" xr:uid="{9881320A-0F4E-4591-98F7-CD8D78D41A2F}">
          <x14:formula1>
            <xm:f>'(参考)リスト'!$F$6:$F$10</xm:f>
          </x14:formula1>
          <xm:sqref>K9:L9</xm:sqref>
        </x14:dataValidation>
        <x14:dataValidation type="list" allowBlank="1" showInputMessage="1" showErrorMessage="1" xr:uid="{00000000-0002-0000-0200-000005000000}">
          <x14:formula1>
            <xm:f>'(参考)リスト'!B6:B12</xm:f>
          </x14:formula1>
          <xm:sqref>X6:AB6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N62"/>
  <sheetViews>
    <sheetView showGridLines="0" view="pageBreakPreview" zoomScaleNormal="100" zoomScaleSheetLayoutView="100" workbookViewId="0"/>
  </sheetViews>
  <sheetFormatPr defaultColWidth="9" defaultRowHeight="12" x14ac:dyDescent="0.25"/>
  <cols>
    <col min="1" max="1" width="1.59765625" style="204" customWidth="1"/>
    <col min="2" max="2" width="5.59765625" style="204" bestFit="1" customWidth="1"/>
    <col min="3" max="3" width="7" style="204" bestFit="1" customWidth="1"/>
    <col min="4" max="5" width="5.86328125" style="204" customWidth="1"/>
    <col min="6" max="14" width="4.1328125" style="204" customWidth="1"/>
    <col min="15" max="26" width="4.46484375" style="204" customWidth="1"/>
    <col min="27" max="36" width="4.1328125" style="204" customWidth="1"/>
    <col min="37" max="40" width="3.265625" style="204" customWidth="1"/>
    <col min="41" max="41" width="1.3984375" style="204" customWidth="1"/>
    <col min="42" max="16384" width="9" style="204"/>
  </cols>
  <sheetData>
    <row r="2" spans="2:40" ht="8.25" customHeight="1" x14ac:dyDescent="0.25"/>
    <row r="3" spans="2:40" ht="24.95" customHeight="1" x14ac:dyDescent="0.25">
      <c r="B3" s="344" t="s">
        <v>339</v>
      </c>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row>
    <row r="4" spans="2:40" ht="20.100000000000001" customHeight="1" x14ac:dyDescent="0.25">
      <c r="B4" s="345" t="s">
        <v>199</v>
      </c>
      <c r="C4" s="345"/>
      <c r="D4" s="345"/>
      <c r="E4" s="346" t="str">
        <f>IF('様式A-1'!D3="","",'様式A-1'!D3)</f>
        <v/>
      </c>
      <c r="F4" s="347"/>
      <c r="G4" s="347"/>
      <c r="H4" s="347"/>
      <c r="I4" s="348"/>
      <c r="J4" s="349" t="s">
        <v>198</v>
      </c>
      <c r="K4" s="349"/>
      <c r="L4" s="349"/>
      <c r="M4" s="350" t="str">
        <f>IF('様式A-1'!J3="","",'様式A-1'!J3)</f>
        <v/>
      </c>
      <c r="N4" s="351"/>
      <c r="O4" s="351"/>
      <c r="P4" s="351"/>
      <c r="Q4" s="351"/>
      <c r="R4" s="352"/>
      <c r="S4" s="358" t="s">
        <v>170</v>
      </c>
      <c r="T4" s="358"/>
      <c r="U4" s="358"/>
      <c r="V4" s="358"/>
      <c r="W4" s="358"/>
      <c r="X4" s="358"/>
      <c r="Y4" s="410" t="str">
        <f>IF('様式A-1'!K5="","",'様式A-1'!K5)</f>
        <v/>
      </c>
      <c r="Z4" s="411"/>
      <c r="AA4" s="411"/>
      <c r="AB4" s="411"/>
      <c r="AC4" s="411"/>
      <c r="AD4" s="412"/>
      <c r="AE4" s="343" t="s">
        <v>169</v>
      </c>
      <c r="AF4" s="343"/>
      <c r="AG4" s="343"/>
      <c r="AH4" s="343"/>
      <c r="AI4" s="409" t="str">
        <f>IF('様式A-1'!R5="","",'様式A-1'!R5)</f>
        <v/>
      </c>
      <c r="AJ4" s="409"/>
      <c r="AK4" s="409"/>
      <c r="AL4" s="409"/>
      <c r="AM4" s="409"/>
      <c r="AN4" s="409"/>
    </row>
    <row r="5" spans="2:40" ht="20.100000000000001" customHeight="1" x14ac:dyDescent="0.25">
      <c r="B5" s="353" t="s">
        <v>0</v>
      </c>
      <c r="C5" s="353"/>
      <c r="D5" s="353"/>
      <c r="E5" s="354" t="str">
        <f>IF('様式A-1'!D4="","",'様式A-1'!D4)</f>
        <v/>
      </c>
      <c r="F5" s="355"/>
      <c r="G5" s="355"/>
      <c r="H5" s="355"/>
      <c r="I5" s="356"/>
      <c r="J5" s="357" t="s">
        <v>1</v>
      </c>
      <c r="K5" s="357"/>
      <c r="L5" s="357"/>
      <c r="M5" s="350" t="str">
        <f>IF('様式A-1'!R3="","",'様式A-1'!R3)</f>
        <v/>
      </c>
      <c r="N5" s="351"/>
      <c r="O5" s="351"/>
      <c r="P5" s="351"/>
      <c r="Q5" s="351"/>
      <c r="R5" s="352"/>
      <c r="S5" s="358"/>
      <c r="T5" s="358"/>
      <c r="U5" s="358"/>
      <c r="V5" s="358"/>
      <c r="W5" s="358"/>
      <c r="X5" s="358"/>
      <c r="Y5" s="413"/>
      <c r="Z5" s="414"/>
      <c r="AA5" s="414"/>
      <c r="AB5" s="414"/>
      <c r="AC5" s="414"/>
      <c r="AD5" s="415"/>
      <c r="AE5" s="343"/>
      <c r="AF5" s="343"/>
      <c r="AG5" s="343"/>
      <c r="AH5" s="343"/>
      <c r="AI5" s="409"/>
      <c r="AJ5" s="409"/>
      <c r="AK5" s="409"/>
      <c r="AL5" s="409"/>
      <c r="AM5" s="409"/>
      <c r="AN5" s="409"/>
    </row>
    <row r="6" spans="2:40" ht="13.5" customHeight="1" x14ac:dyDescent="0.25">
      <c r="B6" s="359" t="s">
        <v>197</v>
      </c>
      <c r="C6" s="359" t="s">
        <v>196</v>
      </c>
      <c r="D6" s="375" t="s">
        <v>195</v>
      </c>
      <c r="E6" s="376"/>
      <c r="F6" s="379" t="s">
        <v>194</v>
      </c>
      <c r="G6" s="380"/>
      <c r="H6" s="380"/>
      <c r="I6" s="380"/>
      <c r="J6" s="381"/>
      <c r="K6" s="385" t="s">
        <v>193</v>
      </c>
      <c r="L6" s="386"/>
      <c r="M6" s="386"/>
      <c r="N6" s="387"/>
      <c r="O6" s="362" t="s">
        <v>192</v>
      </c>
      <c r="P6" s="404"/>
      <c r="Q6" s="404"/>
      <c r="R6" s="404"/>
      <c r="S6" s="401"/>
      <c r="T6" s="401"/>
      <c r="U6" s="401"/>
      <c r="V6" s="401"/>
      <c r="W6" s="401"/>
      <c r="X6" s="401"/>
      <c r="Y6" s="401"/>
      <c r="Z6" s="401"/>
      <c r="AA6" s="401"/>
      <c r="AB6" s="401"/>
      <c r="AC6" s="401"/>
      <c r="AD6" s="402"/>
      <c r="AE6" s="391" t="s">
        <v>191</v>
      </c>
      <c r="AF6" s="392"/>
      <c r="AG6" s="392"/>
      <c r="AH6" s="392"/>
      <c r="AI6" s="392"/>
      <c r="AJ6" s="393"/>
      <c r="AK6" s="401" t="s">
        <v>190</v>
      </c>
      <c r="AL6" s="401"/>
      <c r="AM6" s="401"/>
      <c r="AN6" s="402"/>
    </row>
    <row r="7" spans="2:40" ht="13.5" customHeight="1" x14ac:dyDescent="0.25">
      <c r="B7" s="359"/>
      <c r="C7" s="360"/>
      <c r="D7" s="377"/>
      <c r="E7" s="378"/>
      <c r="F7" s="382"/>
      <c r="G7" s="383"/>
      <c r="H7" s="383"/>
      <c r="I7" s="383"/>
      <c r="J7" s="384"/>
      <c r="K7" s="388"/>
      <c r="L7" s="389"/>
      <c r="M7" s="389"/>
      <c r="N7" s="390"/>
      <c r="O7" s="343" t="str">
        <f>'様式A-1'!T8</f>
        <v>通報設備</v>
      </c>
      <c r="P7" s="343"/>
      <c r="Q7" s="343"/>
      <c r="R7" s="205" t="str">
        <f>'様式A-1'!T11</f>
        <v>警報設備</v>
      </c>
      <c r="S7" s="343" t="str">
        <f>'様式A-1'!T12</f>
        <v>消火設備</v>
      </c>
      <c r="T7" s="343"/>
      <c r="U7" s="343" t="str">
        <f>'様式A-1'!T14</f>
        <v>避難誘導設備</v>
      </c>
      <c r="V7" s="343"/>
      <c r="W7" s="343"/>
      <c r="X7" s="343"/>
      <c r="Y7" s="406" t="str">
        <f>'様式A-1'!T19</f>
        <v>その他の設備</v>
      </c>
      <c r="Z7" s="407"/>
      <c r="AA7" s="407"/>
      <c r="AB7" s="408"/>
      <c r="AC7" s="362" t="s">
        <v>178</v>
      </c>
      <c r="AD7" s="363"/>
      <c r="AE7" s="394"/>
      <c r="AF7" s="395"/>
      <c r="AG7" s="395"/>
      <c r="AH7" s="395"/>
      <c r="AI7" s="395"/>
      <c r="AJ7" s="396"/>
      <c r="AK7" s="401"/>
      <c r="AL7" s="401"/>
      <c r="AM7" s="401"/>
      <c r="AN7" s="402"/>
    </row>
    <row r="8" spans="2:40" ht="13.5" customHeight="1" x14ac:dyDescent="0.25">
      <c r="B8" s="357"/>
      <c r="C8" s="361"/>
      <c r="D8" s="206" t="s">
        <v>189</v>
      </c>
      <c r="E8" s="207" t="s">
        <v>188</v>
      </c>
      <c r="F8" s="357" t="s">
        <v>187</v>
      </c>
      <c r="G8" s="357"/>
      <c r="H8" s="357"/>
      <c r="I8" s="399" t="s">
        <v>186</v>
      </c>
      <c r="J8" s="399" t="s">
        <v>185</v>
      </c>
      <c r="K8" s="399" t="s">
        <v>184</v>
      </c>
      <c r="L8" s="400" t="s">
        <v>183</v>
      </c>
      <c r="M8" s="362" t="s">
        <v>178</v>
      </c>
      <c r="N8" s="363"/>
      <c r="O8" s="373" t="str">
        <f>'様式A-1'!U8</f>
        <v>通話型通報設備</v>
      </c>
      <c r="P8" s="373" t="str">
        <f>'様式A-1'!U9</f>
        <v>操作型通報設備</v>
      </c>
      <c r="Q8" s="373" t="str">
        <f>'様式A-1'!U10</f>
        <v>自動通報設備</v>
      </c>
      <c r="R8" s="373" t="str">
        <f>'様式A-1'!U11</f>
        <v>非常警報設備</v>
      </c>
      <c r="S8" s="371" t="str">
        <f>'様式A-1'!U12</f>
        <v>消 火 器</v>
      </c>
      <c r="T8" s="371" t="str">
        <f>'様式A-1'!U13</f>
        <v>消火栓設備</v>
      </c>
      <c r="U8" s="371" t="str">
        <f>'様式A-1'!U14</f>
        <v>誘導表示設備</v>
      </c>
      <c r="V8" s="373" t="str">
        <f>'様式A-1'!U15</f>
        <v>避難情報提供設備</v>
      </c>
      <c r="W8" s="371" t="str">
        <f>'様式A-1'!U17</f>
        <v>避難通路</v>
      </c>
      <c r="X8" s="371" t="str">
        <f>'様式A-1'!U18</f>
        <v>排煙設備</v>
      </c>
      <c r="Y8" s="373" t="str">
        <f>'様式A-1'!U19</f>
        <v>給水栓設備</v>
      </c>
      <c r="Z8" s="373" t="str">
        <f>'様式A-1'!U20</f>
        <v>無線通信補助設備</v>
      </c>
      <c r="AA8" s="373" t="str">
        <f>'様式A-1'!U21</f>
        <v>水噴霧設備</v>
      </c>
      <c r="AB8" s="371" t="str">
        <f>'様式A-1'!U22</f>
        <v>監視設備</v>
      </c>
      <c r="AC8" s="405"/>
      <c r="AD8" s="402"/>
      <c r="AE8" s="361" t="s">
        <v>182</v>
      </c>
      <c r="AF8" s="367" t="s">
        <v>181</v>
      </c>
      <c r="AG8" s="367" t="s">
        <v>180</v>
      </c>
      <c r="AH8" s="369" t="s">
        <v>179</v>
      </c>
      <c r="AI8" s="362" t="s">
        <v>178</v>
      </c>
      <c r="AJ8" s="363"/>
      <c r="AK8" s="401"/>
      <c r="AL8" s="401"/>
      <c r="AM8" s="401"/>
      <c r="AN8" s="402"/>
    </row>
    <row r="9" spans="2:40" x14ac:dyDescent="0.25">
      <c r="B9" s="357"/>
      <c r="C9" s="208" t="s">
        <v>177</v>
      </c>
      <c r="D9" s="209" t="s">
        <v>176</v>
      </c>
      <c r="E9" s="209" t="s">
        <v>175</v>
      </c>
      <c r="F9" s="357"/>
      <c r="G9" s="357"/>
      <c r="H9" s="357"/>
      <c r="I9" s="399"/>
      <c r="J9" s="399"/>
      <c r="K9" s="399"/>
      <c r="L9" s="400"/>
      <c r="M9" s="364"/>
      <c r="N9" s="365"/>
      <c r="O9" s="374"/>
      <c r="P9" s="374"/>
      <c r="Q9" s="374"/>
      <c r="R9" s="374"/>
      <c r="S9" s="372"/>
      <c r="T9" s="372"/>
      <c r="U9" s="372"/>
      <c r="V9" s="374"/>
      <c r="W9" s="372"/>
      <c r="X9" s="372"/>
      <c r="Y9" s="374"/>
      <c r="Z9" s="374"/>
      <c r="AA9" s="374"/>
      <c r="AB9" s="372"/>
      <c r="AC9" s="364"/>
      <c r="AD9" s="365"/>
      <c r="AE9" s="366"/>
      <c r="AF9" s="368"/>
      <c r="AG9" s="368"/>
      <c r="AH9" s="370"/>
      <c r="AI9" s="364"/>
      <c r="AJ9" s="365"/>
      <c r="AK9" s="403"/>
      <c r="AL9" s="403"/>
      <c r="AM9" s="403"/>
      <c r="AN9" s="365"/>
    </row>
    <row r="10" spans="2:40" ht="13.5" customHeight="1" x14ac:dyDescent="0.25">
      <c r="B10" s="220"/>
      <c r="C10" s="201"/>
      <c r="D10" s="201"/>
      <c r="E10" s="201"/>
      <c r="F10" s="397"/>
      <c r="G10" s="398"/>
      <c r="H10" s="398"/>
      <c r="I10" s="222"/>
      <c r="J10" s="222"/>
      <c r="K10" s="202"/>
      <c r="L10" s="203"/>
      <c r="M10" s="339"/>
      <c r="N10" s="340"/>
      <c r="O10" s="222"/>
      <c r="P10" s="222"/>
      <c r="Q10" s="222"/>
      <c r="R10" s="222"/>
      <c r="S10" s="222"/>
      <c r="T10" s="222"/>
      <c r="U10" s="222"/>
      <c r="V10" s="222"/>
      <c r="W10" s="222"/>
      <c r="X10" s="222"/>
      <c r="Y10" s="222"/>
      <c r="Z10" s="222"/>
      <c r="AA10" s="222"/>
      <c r="AB10" s="222"/>
      <c r="AC10" s="339"/>
      <c r="AD10" s="340"/>
      <c r="AE10" s="222"/>
      <c r="AF10" s="222"/>
      <c r="AG10" s="222"/>
      <c r="AH10" s="222"/>
      <c r="AI10" s="339"/>
      <c r="AJ10" s="340"/>
      <c r="AK10" s="341"/>
      <c r="AL10" s="342"/>
      <c r="AM10" s="342"/>
      <c r="AN10" s="340"/>
    </row>
    <row r="11" spans="2:40" ht="13.5" customHeight="1" x14ac:dyDescent="0.25">
      <c r="B11" s="220"/>
      <c r="C11" s="201"/>
      <c r="D11" s="201"/>
      <c r="E11" s="201"/>
      <c r="F11" s="397"/>
      <c r="G11" s="398"/>
      <c r="H11" s="398"/>
      <c r="I11" s="222"/>
      <c r="J11" s="222"/>
      <c r="K11" s="202"/>
      <c r="L11" s="202"/>
      <c r="M11" s="339"/>
      <c r="N11" s="340"/>
      <c r="O11" s="222"/>
      <c r="P11" s="222"/>
      <c r="Q11" s="222"/>
      <c r="R11" s="222"/>
      <c r="S11" s="222"/>
      <c r="T11" s="222"/>
      <c r="U11" s="222"/>
      <c r="V11" s="222"/>
      <c r="W11" s="222"/>
      <c r="X11" s="222"/>
      <c r="Y11" s="222"/>
      <c r="Z11" s="222"/>
      <c r="AA11" s="222"/>
      <c r="AB11" s="222"/>
      <c r="AC11" s="339"/>
      <c r="AD11" s="340"/>
      <c r="AE11" s="222"/>
      <c r="AF11" s="222"/>
      <c r="AG11" s="222"/>
      <c r="AH11" s="222"/>
      <c r="AI11" s="339"/>
      <c r="AJ11" s="340"/>
      <c r="AK11" s="341"/>
      <c r="AL11" s="342"/>
      <c r="AM11" s="342"/>
      <c r="AN11" s="340"/>
    </row>
    <row r="12" spans="2:40" ht="13.5" customHeight="1" x14ac:dyDescent="0.25">
      <c r="B12" s="220"/>
      <c r="C12" s="201"/>
      <c r="D12" s="201"/>
      <c r="E12" s="201"/>
      <c r="F12" s="397"/>
      <c r="G12" s="398"/>
      <c r="H12" s="398"/>
      <c r="I12" s="222"/>
      <c r="J12" s="222"/>
      <c r="K12" s="202"/>
      <c r="L12" s="202"/>
      <c r="M12" s="339"/>
      <c r="N12" s="340"/>
      <c r="O12" s="222"/>
      <c r="P12" s="222"/>
      <c r="Q12" s="222"/>
      <c r="R12" s="222"/>
      <c r="S12" s="222"/>
      <c r="T12" s="222"/>
      <c r="U12" s="222"/>
      <c r="V12" s="222"/>
      <c r="W12" s="222"/>
      <c r="X12" s="222"/>
      <c r="Y12" s="222"/>
      <c r="Z12" s="222"/>
      <c r="AA12" s="222"/>
      <c r="AB12" s="222"/>
      <c r="AC12" s="339"/>
      <c r="AD12" s="340"/>
      <c r="AE12" s="222"/>
      <c r="AF12" s="222"/>
      <c r="AG12" s="222"/>
      <c r="AH12" s="222"/>
      <c r="AI12" s="339"/>
      <c r="AJ12" s="340"/>
      <c r="AK12" s="341"/>
      <c r="AL12" s="342"/>
      <c r="AM12" s="342"/>
      <c r="AN12" s="340"/>
    </row>
    <row r="13" spans="2:40" ht="13.5" customHeight="1" x14ac:dyDescent="0.25">
      <c r="B13" s="220"/>
      <c r="C13" s="201"/>
      <c r="D13" s="201"/>
      <c r="E13" s="201"/>
      <c r="F13" s="397"/>
      <c r="G13" s="398"/>
      <c r="H13" s="398"/>
      <c r="I13" s="222"/>
      <c r="J13" s="222"/>
      <c r="K13" s="202"/>
      <c r="L13" s="202"/>
      <c r="M13" s="339"/>
      <c r="N13" s="340"/>
      <c r="O13" s="222"/>
      <c r="P13" s="222"/>
      <c r="Q13" s="222"/>
      <c r="R13" s="222"/>
      <c r="S13" s="222"/>
      <c r="T13" s="222"/>
      <c r="U13" s="222"/>
      <c r="V13" s="222"/>
      <c r="W13" s="222"/>
      <c r="X13" s="222"/>
      <c r="Y13" s="222"/>
      <c r="Z13" s="222"/>
      <c r="AA13" s="222"/>
      <c r="AB13" s="222"/>
      <c r="AC13" s="339"/>
      <c r="AD13" s="340"/>
      <c r="AE13" s="222"/>
      <c r="AF13" s="222"/>
      <c r="AG13" s="222"/>
      <c r="AH13" s="222"/>
      <c r="AI13" s="339"/>
      <c r="AJ13" s="340"/>
      <c r="AK13" s="341"/>
      <c r="AL13" s="342"/>
      <c r="AM13" s="342"/>
      <c r="AN13" s="340"/>
    </row>
    <row r="14" spans="2:40" ht="13.5" customHeight="1" x14ac:dyDescent="0.25">
      <c r="B14" s="220"/>
      <c r="C14" s="201"/>
      <c r="D14" s="201"/>
      <c r="E14" s="201"/>
      <c r="F14" s="397"/>
      <c r="G14" s="398"/>
      <c r="H14" s="398"/>
      <c r="I14" s="222"/>
      <c r="J14" s="222"/>
      <c r="K14" s="202"/>
      <c r="L14" s="202"/>
      <c r="M14" s="339"/>
      <c r="N14" s="340"/>
      <c r="O14" s="222"/>
      <c r="P14" s="222"/>
      <c r="Q14" s="222"/>
      <c r="R14" s="222"/>
      <c r="S14" s="222"/>
      <c r="T14" s="222"/>
      <c r="U14" s="222"/>
      <c r="V14" s="222"/>
      <c r="W14" s="222"/>
      <c r="X14" s="222"/>
      <c r="Y14" s="222"/>
      <c r="Z14" s="222"/>
      <c r="AA14" s="222"/>
      <c r="AB14" s="222"/>
      <c r="AC14" s="339"/>
      <c r="AD14" s="340"/>
      <c r="AE14" s="222"/>
      <c r="AF14" s="222"/>
      <c r="AG14" s="222"/>
      <c r="AH14" s="222"/>
      <c r="AI14" s="339"/>
      <c r="AJ14" s="340"/>
      <c r="AK14" s="341"/>
      <c r="AL14" s="342"/>
      <c r="AM14" s="342"/>
      <c r="AN14" s="340"/>
    </row>
    <row r="15" spans="2:40" ht="13.5" customHeight="1" x14ac:dyDescent="0.25">
      <c r="B15" s="220"/>
      <c r="C15" s="201"/>
      <c r="D15" s="201"/>
      <c r="E15" s="201"/>
      <c r="F15" s="397"/>
      <c r="G15" s="398"/>
      <c r="H15" s="398"/>
      <c r="I15" s="222"/>
      <c r="J15" s="222"/>
      <c r="K15" s="202"/>
      <c r="L15" s="202"/>
      <c r="M15" s="339"/>
      <c r="N15" s="340"/>
      <c r="O15" s="222"/>
      <c r="P15" s="222"/>
      <c r="Q15" s="222"/>
      <c r="R15" s="222"/>
      <c r="S15" s="222"/>
      <c r="T15" s="222"/>
      <c r="U15" s="222"/>
      <c r="V15" s="222"/>
      <c r="W15" s="222"/>
      <c r="X15" s="222"/>
      <c r="Y15" s="222"/>
      <c r="Z15" s="222"/>
      <c r="AA15" s="222"/>
      <c r="AB15" s="222"/>
      <c r="AC15" s="339"/>
      <c r="AD15" s="340"/>
      <c r="AE15" s="222"/>
      <c r="AF15" s="222"/>
      <c r="AG15" s="222"/>
      <c r="AH15" s="222"/>
      <c r="AI15" s="339"/>
      <c r="AJ15" s="340"/>
      <c r="AK15" s="341"/>
      <c r="AL15" s="342"/>
      <c r="AM15" s="342"/>
      <c r="AN15" s="340"/>
    </row>
    <row r="16" spans="2:40" ht="13.5" customHeight="1" x14ac:dyDescent="0.25">
      <c r="B16" s="220"/>
      <c r="C16" s="201"/>
      <c r="D16" s="201"/>
      <c r="E16" s="201"/>
      <c r="F16" s="397"/>
      <c r="G16" s="398"/>
      <c r="H16" s="398"/>
      <c r="I16" s="222"/>
      <c r="J16" s="222"/>
      <c r="K16" s="202"/>
      <c r="L16" s="203"/>
      <c r="M16" s="339"/>
      <c r="N16" s="340"/>
      <c r="O16" s="222"/>
      <c r="P16" s="222"/>
      <c r="Q16" s="222"/>
      <c r="R16" s="222"/>
      <c r="S16" s="222"/>
      <c r="T16" s="222"/>
      <c r="U16" s="222"/>
      <c r="V16" s="222"/>
      <c r="W16" s="222"/>
      <c r="X16" s="222"/>
      <c r="Y16" s="222"/>
      <c r="Z16" s="222"/>
      <c r="AA16" s="222"/>
      <c r="AB16" s="222"/>
      <c r="AC16" s="339"/>
      <c r="AD16" s="340"/>
      <c r="AE16" s="222"/>
      <c r="AF16" s="222"/>
      <c r="AG16" s="222"/>
      <c r="AH16" s="222"/>
      <c r="AI16" s="339"/>
      <c r="AJ16" s="340"/>
      <c r="AK16" s="341"/>
      <c r="AL16" s="342"/>
      <c r="AM16" s="342"/>
      <c r="AN16" s="340"/>
    </row>
    <row r="17" spans="2:40" ht="13.5" customHeight="1" x14ac:dyDescent="0.25">
      <c r="B17" s="220"/>
      <c r="C17" s="201"/>
      <c r="D17" s="201"/>
      <c r="E17" s="201"/>
      <c r="F17" s="397"/>
      <c r="G17" s="398"/>
      <c r="H17" s="398"/>
      <c r="I17" s="222"/>
      <c r="J17" s="222"/>
      <c r="K17" s="202"/>
      <c r="L17" s="203"/>
      <c r="M17" s="339"/>
      <c r="N17" s="340"/>
      <c r="O17" s="222"/>
      <c r="P17" s="222"/>
      <c r="Q17" s="222"/>
      <c r="R17" s="222"/>
      <c r="S17" s="222"/>
      <c r="T17" s="222"/>
      <c r="U17" s="222"/>
      <c r="V17" s="222"/>
      <c r="W17" s="222"/>
      <c r="X17" s="222"/>
      <c r="Y17" s="222"/>
      <c r="Z17" s="222"/>
      <c r="AA17" s="222"/>
      <c r="AB17" s="222"/>
      <c r="AC17" s="339"/>
      <c r="AD17" s="340"/>
      <c r="AE17" s="222"/>
      <c r="AF17" s="222"/>
      <c r="AG17" s="222"/>
      <c r="AH17" s="222"/>
      <c r="AI17" s="339"/>
      <c r="AJ17" s="340"/>
      <c r="AK17" s="341"/>
      <c r="AL17" s="342"/>
      <c r="AM17" s="342"/>
      <c r="AN17" s="340"/>
    </row>
    <row r="18" spans="2:40" ht="13.5" customHeight="1" x14ac:dyDescent="0.25">
      <c r="B18" s="220"/>
      <c r="C18" s="201"/>
      <c r="D18" s="201"/>
      <c r="E18" s="201"/>
      <c r="F18" s="397"/>
      <c r="G18" s="398"/>
      <c r="H18" s="398"/>
      <c r="I18" s="222"/>
      <c r="J18" s="222"/>
      <c r="K18" s="202"/>
      <c r="L18" s="203"/>
      <c r="M18" s="339"/>
      <c r="N18" s="340"/>
      <c r="O18" s="222"/>
      <c r="P18" s="222"/>
      <c r="Q18" s="222"/>
      <c r="R18" s="222"/>
      <c r="S18" s="222"/>
      <c r="T18" s="222"/>
      <c r="U18" s="222"/>
      <c r="V18" s="222"/>
      <c r="W18" s="222"/>
      <c r="X18" s="222"/>
      <c r="Y18" s="222"/>
      <c r="Z18" s="222"/>
      <c r="AA18" s="222"/>
      <c r="AB18" s="222"/>
      <c r="AC18" s="339"/>
      <c r="AD18" s="340"/>
      <c r="AE18" s="222"/>
      <c r="AF18" s="222"/>
      <c r="AG18" s="222"/>
      <c r="AH18" s="222"/>
      <c r="AI18" s="339"/>
      <c r="AJ18" s="340"/>
      <c r="AK18" s="341"/>
      <c r="AL18" s="342"/>
      <c r="AM18" s="342"/>
      <c r="AN18" s="340"/>
    </row>
    <row r="19" spans="2:40" ht="13.5" customHeight="1" x14ac:dyDescent="0.25">
      <c r="B19" s="220"/>
      <c r="C19" s="201"/>
      <c r="D19" s="201"/>
      <c r="E19" s="201"/>
      <c r="F19" s="397"/>
      <c r="G19" s="398"/>
      <c r="H19" s="398"/>
      <c r="I19" s="222"/>
      <c r="J19" s="222"/>
      <c r="K19" s="202"/>
      <c r="L19" s="203"/>
      <c r="M19" s="339"/>
      <c r="N19" s="340"/>
      <c r="O19" s="222"/>
      <c r="P19" s="222"/>
      <c r="Q19" s="222"/>
      <c r="R19" s="222"/>
      <c r="S19" s="222"/>
      <c r="T19" s="222"/>
      <c r="U19" s="222"/>
      <c r="V19" s="222"/>
      <c r="W19" s="222"/>
      <c r="X19" s="222"/>
      <c r="Y19" s="222"/>
      <c r="Z19" s="222"/>
      <c r="AA19" s="222"/>
      <c r="AB19" s="222"/>
      <c r="AC19" s="339"/>
      <c r="AD19" s="340"/>
      <c r="AE19" s="222"/>
      <c r="AF19" s="222"/>
      <c r="AG19" s="222"/>
      <c r="AH19" s="222"/>
      <c r="AI19" s="339"/>
      <c r="AJ19" s="340"/>
      <c r="AK19" s="341"/>
      <c r="AL19" s="342"/>
      <c r="AM19" s="342"/>
      <c r="AN19" s="340"/>
    </row>
    <row r="20" spans="2:40" ht="13.5" customHeight="1" x14ac:dyDescent="0.25">
      <c r="B20" s="220"/>
      <c r="C20" s="201"/>
      <c r="D20" s="201"/>
      <c r="E20" s="201"/>
      <c r="F20" s="397"/>
      <c r="G20" s="398"/>
      <c r="H20" s="398"/>
      <c r="I20" s="222"/>
      <c r="J20" s="222"/>
      <c r="K20" s="202"/>
      <c r="L20" s="202"/>
      <c r="M20" s="339"/>
      <c r="N20" s="340"/>
      <c r="O20" s="222"/>
      <c r="P20" s="222"/>
      <c r="Q20" s="222"/>
      <c r="R20" s="222"/>
      <c r="S20" s="222"/>
      <c r="T20" s="222"/>
      <c r="U20" s="222"/>
      <c r="V20" s="222"/>
      <c r="W20" s="222"/>
      <c r="X20" s="222"/>
      <c r="Y20" s="222"/>
      <c r="Z20" s="222"/>
      <c r="AA20" s="222"/>
      <c r="AB20" s="222"/>
      <c r="AC20" s="339"/>
      <c r="AD20" s="340"/>
      <c r="AE20" s="222"/>
      <c r="AF20" s="222"/>
      <c r="AG20" s="222"/>
      <c r="AH20" s="222"/>
      <c r="AI20" s="339"/>
      <c r="AJ20" s="340"/>
      <c r="AK20" s="341"/>
      <c r="AL20" s="342"/>
      <c r="AM20" s="342"/>
      <c r="AN20" s="340"/>
    </row>
    <row r="21" spans="2:40" ht="13.5" customHeight="1" x14ac:dyDescent="0.25">
      <c r="B21" s="220"/>
      <c r="C21" s="201"/>
      <c r="D21" s="201"/>
      <c r="E21" s="201"/>
      <c r="F21" s="397"/>
      <c r="G21" s="398"/>
      <c r="H21" s="398"/>
      <c r="I21" s="222"/>
      <c r="J21" s="222"/>
      <c r="K21" s="202"/>
      <c r="L21" s="202"/>
      <c r="M21" s="339"/>
      <c r="N21" s="340"/>
      <c r="O21" s="222"/>
      <c r="P21" s="222"/>
      <c r="Q21" s="222"/>
      <c r="R21" s="222"/>
      <c r="S21" s="222"/>
      <c r="T21" s="222"/>
      <c r="U21" s="222"/>
      <c r="V21" s="222"/>
      <c r="W21" s="222"/>
      <c r="X21" s="222"/>
      <c r="Y21" s="222"/>
      <c r="Z21" s="222"/>
      <c r="AA21" s="222"/>
      <c r="AB21" s="222"/>
      <c r="AC21" s="339"/>
      <c r="AD21" s="340"/>
      <c r="AE21" s="222"/>
      <c r="AF21" s="222"/>
      <c r="AG21" s="222"/>
      <c r="AH21" s="222"/>
      <c r="AI21" s="339"/>
      <c r="AJ21" s="340"/>
      <c r="AK21" s="341"/>
      <c r="AL21" s="342"/>
      <c r="AM21" s="342"/>
      <c r="AN21" s="340"/>
    </row>
    <row r="22" spans="2:40" ht="13.5" customHeight="1" x14ac:dyDescent="0.25">
      <c r="B22" s="220"/>
      <c r="C22" s="201"/>
      <c r="D22" s="201"/>
      <c r="E22" s="201"/>
      <c r="F22" s="397"/>
      <c r="G22" s="398"/>
      <c r="H22" s="398"/>
      <c r="I22" s="222"/>
      <c r="J22" s="222"/>
      <c r="K22" s="202"/>
      <c r="L22" s="202"/>
      <c r="M22" s="339"/>
      <c r="N22" s="340"/>
      <c r="O22" s="222"/>
      <c r="P22" s="222"/>
      <c r="Q22" s="222"/>
      <c r="R22" s="222"/>
      <c r="S22" s="222"/>
      <c r="T22" s="222"/>
      <c r="U22" s="222"/>
      <c r="V22" s="222"/>
      <c r="W22" s="222"/>
      <c r="X22" s="222"/>
      <c r="Y22" s="222"/>
      <c r="Z22" s="222"/>
      <c r="AA22" s="222"/>
      <c r="AB22" s="222"/>
      <c r="AC22" s="339"/>
      <c r="AD22" s="340"/>
      <c r="AE22" s="222"/>
      <c r="AF22" s="222"/>
      <c r="AG22" s="222"/>
      <c r="AH22" s="222"/>
      <c r="AI22" s="339"/>
      <c r="AJ22" s="340"/>
      <c r="AK22" s="341"/>
      <c r="AL22" s="342"/>
      <c r="AM22" s="342"/>
      <c r="AN22" s="340"/>
    </row>
    <row r="23" spans="2:40" ht="13.5" customHeight="1" x14ac:dyDescent="0.25">
      <c r="B23" s="220"/>
      <c r="C23" s="201"/>
      <c r="D23" s="201"/>
      <c r="E23" s="201"/>
      <c r="F23" s="397"/>
      <c r="G23" s="398"/>
      <c r="H23" s="398"/>
      <c r="I23" s="222"/>
      <c r="J23" s="222"/>
      <c r="K23" s="202"/>
      <c r="L23" s="202"/>
      <c r="M23" s="339"/>
      <c r="N23" s="340"/>
      <c r="O23" s="222"/>
      <c r="P23" s="222"/>
      <c r="Q23" s="222"/>
      <c r="R23" s="222"/>
      <c r="S23" s="222"/>
      <c r="T23" s="222"/>
      <c r="U23" s="222"/>
      <c r="V23" s="222"/>
      <c r="W23" s="222"/>
      <c r="X23" s="222"/>
      <c r="Y23" s="222"/>
      <c r="Z23" s="222"/>
      <c r="AA23" s="222"/>
      <c r="AB23" s="222"/>
      <c r="AC23" s="339"/>
      <c r="AD23" s="340"/>
      <c r="AE23" s="222"/>
      <c r="AF23" s="222"/>
      <c r="AG23" s="222"/>
      <c r="AH23" s="222"/>
      <c r="AI23" s="339"/>
      <c r="AJ23" s="340"/>
      <c r="AK23" s="341"/>
      <c r="AL23" s="342"/>
      <c r="AM23" s="342"/>
      <c r="AN23" s="340"/>
    </row>
    <row r="24" spans="2:40" ht="13.5" customHeight="1" x14ac:dyDescent="0.25">
      <c r="B24" s="220"/>
      <c r="C24" s="201"/>
      <c r="D24" s="201"/>
      <c r="E24" s="201"/>
      <c r="F24" s="397"/>
      <c r="G24" s="398"/>
      <c r="H24" s="398"/>
      <c r="I24" s="222"/>
      <c r="J24" s="222"/>
      <c r="K24" s="202"/>
      <c r="L24" s="202"/>
      <c r="M24" s="339"/>
      <c r="N24" s="340"/>
      <c r="O24" s="222"/>
      <c r="P24" s="222"/>
      <c r="Q24" s="222"/>
      <c r="R24" s="222"/>
      <c r="S24" s="222"/>
      <c r="T24" s="222"/>
      <c r="U24" s="222"/>
      <c r="V24" s="222"/>
      <c r="W24" s="222"/>
      <c r="X24" s="222"/>
      <c r="Y24" s="222"/>
      <c r="Z24" s="222"/>
      <c r="AA24" s="222"/>
      <c r="AB24" s="222"/>
      <c r="AC24" s="339"/>
      <c r="AD24" s="340"/>
      <c r="AE24" s="222"/>
      <c r="AF24" s="222"/>
      <c r="AG24" s="222"/>
      <c r="AH24" s="222"/>
      <c r="AI24" s="339"/>
      <c r="AJ24" s="340"/>
      <c r="AK24" s="341"/>
      <c r="AL24" s="342"/>
      <c r="AM24" s="342"/>
      <c r="AN24" s="340"/>
    </row>
    <row r="25" spans="2:40" ht="13.5" customHeight="1" x14ac:dyDescent="0.25">
      <c r="B25" s="220"/>
      <c r="C25" s="201"/>
      <c r="D25" s="201"/>
      <c r="E25" s="201"/>
      <c r="F25" s="397"/>
      <c r="G25" s="398"/>
      <c r="H25" s="398"/>
      <c r="I25" s="222"/>
      <c r="J25" s="222"/>
      <c r="K25" s="202"/>
      <c r="L25" s="202"/>
      <c r="M25" s="339"/>
      <c r="N25" s="340"/>
      <c r="O25" s="222"/>
      <c r="P25" s="222"/>
      <c r="Q25" s="222"/>
      <c r="R25" s="222"/>
      <c r="S25" s="222"/>
      <c r="T25" s="222"/>
      <c r="U25" s="222"/>
      <c r="V25" s="222"/>
      <c r="W25" s="222"/>
      <c r="X25" s="222"/>
      <c r="Y25" s="222"/>
      <c r="Z25" s="222"/>
      <c r="AA25" s="222"/>
      <c r="AB25" s="222"/>
      <c r="AC25" s="339"/>
      <c r="AD25" s="340"/>
      <c r="AE25" s="222"/>
      <c r="AF25" s="222"/>
      <c r="AG25" s="222"/>
      <c r="AH25" s="222"/>
      <c r="AI25" s="339"/>
      <c r="AJ25" s="340"/>
      <c r="AK25" s="341"/>
      <c r="AL25" s="342"/>
      <c r="AM25" s="342"/>
      <c r="AN25" s="340"/>
    </row>
    <row r="26" spans="2:40" ht="13.5" customHeight="1" x14ac:dyDescent="0.25">
      <c r="B26" s="220"/>
      <c r="C26" s="201"/>
      <c r="D26" s="201"/>
      <c r="E26" s="201"/>
      <c r="F26" s="397"/>
      <c r="G26" s="398"/>
      <c r="H26" s="398"/>
      <c r="I26" s="222"/>
      <c r="J26" s="222"/>
      <c r="K26" s="202"/>
      <c r="L26" s="203"/>
      <c r="M26" s="339"/>
      <c r="N26" s="340"/>
      <c r="O26" s="222"/>
      <c r="P26" s="222"/>
      <c r="Q26" s="222"/>
      <c r="R26" s="222"/>
      <c r="S26" s="222"/>
      <c r="T26" s="222"/>
      <c r="U26" s="222"/>
      <c r="V26" s="222"/>
      <c r="W26" s="222"/>
      <c r="X26" s="222"/>
      <c r="Y26" s="222"/>
      <c r="Z26" s="222"/>
      <c r="AA26" s="222"/>
      <c r="AB26" s="222"/>
      <c r="AC26" s="339"/>
      <c r="AD26" s="340"/>
      <c r="AE26" s="222"/>
      <c r="AF26" s="222"/>
      <c r="AG26" s="222"/>
      <c r="AH26" s="222"/>
      <c r="AI26" s="339"/>
      <c r="AJ26" s="340"/>
      <c r="AK26" s="341"/>
      <c r="AL26" s="342"/>
      <c r="AM26" s="342"/>
      <c r="AN26" s="340"/>
    </row>
    <row r="27" spans="2:40" ht="13.5" customHeight="1" x14ac:dyDescent="0.25">
      <c r="B27" s="220"/>
      <c r="C27" s="201"/>
      <c r="D27" s="201"/>
      <c r="E27" s="201"/>
      <c r="F27" s="397"/>
      <c r="G27" s="398"/>
      <c r="H27" s="398"/>
      <c r="I27" s="222"/>
      <c r="J27" s="222"/>
      <c r="K27" s="202"/>
      <c r="L27" s="203"/>
      <c r="M27" s="339"/>
      <c r="N27" s="340"/>
      <c r="O27" s="222"/>
      <c r="P27" s="222"/>
      <c r="Q27" s="222"/>
      <c r="R27" s="222"/>
      <c r="S27" s="222"/>
      <c r="T27" s="222"/>
      <c r="U27" s="222"/>
      <c r="V27" s="222"/>
      <c r="W27" s="222"/>
      <c r="X27" s="222"/>
      <c r="Y27" s="222"/>
      <c r="Z27" s="222"/>
      <c r="AA27" s="222"/>
      <c r="AB27" s="222"/>
      <c r="AC27" s="339"/>
      <c r="AD27" s="340"/>
      <c r="AE27" s="222"/>
      <c r="AF27" s="222"/>
      <c r="AG27" s="222"/>
      <c r="AH27" s="222"/>
      <c r="AI27" s="339"/>
      <c r="AJ27" s="340"/>
      <c r="AK27" s="341"/>
      <c r="AL27" s="342"/>
      <c r="AM27" s="342"/>
      <c r="AN27" s="340"/>
    </row>
    <row r="28" spans="2:40" ht="13.5" customHeight="1" x14ac:dyDescent="0.25">
      <c r="B28" s="220"/>
      <c r="C28" s="201"/>
      <c r="D28" s="201"/>
      <c r="E28" s="201"/>
      <c r="F28" s="397"/>
      <c r="G28" s="398"/>
      <c r="H28" s="398"/>
      <c r="I28" s="222"/>
      <c r="J28" s="222"/>
      <c r="K28" s="202"/>
      <c r="L28" s="203"/>
      <c r="M28" s="339"/>
      <c r="N28" s="340"/>
      <c r="O28" s="222"/>
      <c r="P28" s="222"/>
      <c r="Q28" s="222"/>
      <c r="R28" s="222"/>
      <c r="S28" s="222"/>
      <c r="T28" s="222"/>
      <c r="U28" s="222"/>
      <c r="V28" s="222"/>
      <c r="W28" s="222"/>
      <c r="X28" s="222"/>
      <c r="Y28" s="222"/>
      <c r="Z28" s="222"/>
      <c r="AA28" s="222"/>
      <c r="AB28" s="222"/>
      <c r="AC28" s="339"/>
      <c r="AD28" s="340"/>
      <c r="AE28" s="222"/>
      <c r="AF28" s="222"/>
      <c r="AG28" s="222"/>
      <c r="AH28" s="222"/>
      <c r="AI28" s="339"/>
      <c r="AJ28" s="340"/>
      <c r="AK28" s="341"/>
      <c r="AL28" s="342"/>
      <c r="AM28" s="342"/>
      <c r="AN28" s="340"/>
    </row>
    <row r="29" spans="2:40" ht="13.5" customHeight="1" x14ac:dyDescent="0.25">
      <c r="B29" s="220"/>
      <c r="C29" s="201"/>
      <c r="D29" s="201"/>
      <c r="E29" s="201"/>
      <c r="F29" s="397"/>
      <c r="G29" s="398"/>
      <c r="H29" s="398"/>
      <c r="I29" s="222"/>
      <c r="J29" s="222"/>
      <c r="K29" s="202"/>
      <c r="L29" s="203"/>
      <c r="M29" s="339"/>
      <c r="N29" s="340"/>
      <c r="O29" s="222"/>
      <c r="P29" s="222"/>
      <c r="Q29" s="222"/>
      <c r="R29" s="222"/>
      <c r="S29" s="222"/>
      <c r="T29" s="222"/>
      <c r="U29" s="222"/>
      <c r="V29" s="222"/>
      <c r="W29" s="222"/>
      <c r="X29" s="222"/>
      <c r="Y29" s="222"/>
      <c r="Z29" s="222"/>
      <c r="AA29" s="222"/>
      <c r="AB29" s="222"/>
      <c r="AC29" s="339"/>
      <c r="AD29" s="340"/>
      <c r="AE29" s="222"/>
      <c r="AF29" s="222"/>
      <c r="AG29" s="222"/>
      <c r="AH29" s="222"/>
      <c r="AI29" s="339"/>
      <c r="AJ29" s="340"/>
      <c r="AK29" s="341"/>
      <c r="AL29" s="342"/>
      <c r="AM29" s="342"/>
      <c r="AN29" s="340"/>
    </row>
    <row r="30" spans="2:40" ht="13.5" customHeight="1" x14ac:dyDescent="0.25">
      <c r="B30" s="220"/>
      <c r="C30" s="201"/>
      <c r="D30" s="201"/>
      <c r="E30" s="201"/>
      <c r="F30" s="397"/>
      <c r="G30" s="398"/>
      <c r="H30" s="398"/>
      <c r="I30" s="222"/>
      <c r="J30" s="222"/>
      <c r="K30" s="202"/>
      <c r="L30" s="203"/>
      <c r="M30" s="339"/>
      <c r="N30" s="340"/>
      <c r="O30" s="222"/>
      <c r="P30" s="222"/>
      <c r="Q30" s="222"/>
      <c r="R30" s="222"/>
      <c r="S30" s="222"/>
      <c r="T30" s="222"/>
      <c r="U30" s="222"/>
      <c r="V30" s="222"/>
      <c r="W30" s="222"/>
      <c r="X30" s="222"/>
      <c r="Y30" s="222"/>
      <c r="Z30" s="222"/>
      <c r="AA30" s="222"/>
      <c r="AB30" s="222"/>
      <c r="AC30" s="339"/>
      <c r="AD30" s="340"/>
      <c r="AE30" s="222"/>
      <c r="AF30" s="222"/>
      <c r="AG30" s="222"/>
      <c r="AH30" s="222"/>
      <c r="AI30" s="339"/>
      <c r="AJ30" s="340"/>
      <c r="AK30" s="341"/>
      <c r="AL30" s="342"/>
      <c r="AM30" s="342"/>
      <c r="AN30" s="340"/>
    </row>
    <row r="31" spans="2:40" ht="13.5" customHeight="1" x14ac:dyDescent="0.25">
      <c r="B31" s="220"/>
      <c r="C31" s="201"/>
      <c r="D31" s="201"/>
      <c r="E31" s="201"/>
      <c r="F31" s="397"/>
      <c r="G31" s="398"/>
      <c r="H31" s="398"/>
      <c r="I31" s="222"/>
      <c r="J31" s="222"/>
      <c r="K31" s="202"/>
      <c r="L31" s="203"/>
      <c r="M31" s="339"/>
      <c r="N31" s="340"/>
      <c r="O31" s="222"/>
      <c r="P31" s="222"/>
      <c r="Q31" s="222"/>
      <c r="R31" s="222"/>
      <c r="S31" s="222"/>
      <c r="T31" s="222"/>
      <c r="U31" s="222"/>
      <c r="V31" s="222"/>
      <c r="W31" s="222"/>
      <c r="X31" s="222"/>
      <c r="Y31" s="222"/>
      <c r="Z31" s="222"/>
      <c r="AA31" s="222"/>
      <c r="AB31" s="222"/>
      <c r="AC31" s="339"/>
      <c r="AD31" s="340"/>
      <c r="AE31" s="222"/>
      <c r="AF31" s="222"/>
      <c r="AG31" s="222"/>
      <c r="AH31" s="222"/>
      <c r="AI31" s="339"/>
      <c r="AJ31" s="340"/>
      <c r="AK31" s="341"/>
      <c r="AL31" s="342"/>
      <c r="AM31" s="342"/>
      <c r="AN31" s="340"/>
    </row>
    <row r="32" spans="2:40" ht="13.5" customHeight="1" x14ac:dyDescent="0.25">
      <c r="B32" s="220"/>
      <c r="C32" s="201"/>
      <c r="D32" s="201"/>
      <c r="E32" s="201"/>
      <c r="F32" s="397"/>
      <c r="G32" s="398"/>
      <c r="H32" s="398"/>
      <c r="I32" s="222"/>
      <c r="J32" s="222"/>
      <c r="K32" s="202"/>
      <c r="L32" s="203"/>
      <c r="M32" s="339"/>
      <c r="N32" s="340"/>
      <c r="O32" s="222"/>
      <c r="P32" s="222"/>
      <c r="Q32" s="222"/>
      <c r="R32" s="222"/>
      <c r="S32" s="222"/>
      <c r="T32" s="222"/>
      <c r="U32" s="222"/>
      <c r="V32" s="222"/>
      <c r="W32" s="222"/>
      <c r="X32" s="222"/>
      <c r="Y32" s="222"/>
      <c r="Z32" s="222"/>
      <c r="AA32" s="222"/>
      <c r="AB32" s="222"/>
      <c r="AC32" s="339"/>
      <c r="AD32" s="340"/>
      <c r="AE32" s="222"/>
      <c r="AF32" s="222"/>
      <c r="AG32" s="222"/>
      <c r="AH32" s="222"/>
      <c r="AI32" s="339"/>
      <c r="AJ32" s="340"/>
      <c r="AK32" s="341"/>
      <c r="AL32" s="342"/>
      <c r="AM32" s="342"/>
      <c r="AN32" s="340"/>
    </row>
    <row r="33" spans="2:40" ht="13.5" customHeight="1" x14ac:dyDescent="0.25">
      <c r="B33" s="220"/>
      <c r="C33" s="201"/>
      <c r="D33" s="201"/>
      <c r="E33" s="201"/>
      <c r="F33" s="397"/>
      <c r="G33" s="398"/>
      <c r="H33" s="398"/>
      <c r="I33" s="222"/>
      <c r="J33" s="222"/>
      <c r="K33" s="202"/>
      <c r="L33" s="203"/>
      <c r="M33" s="339"/>
      <c r="N33" s="340"/>
      <c r="O33" s="222"/>
      <c r="P33" s="222"/>
      <c r="Q33" s="222"/>
      <c r="R33" s="222"/>
      <c r="S33" s="222"/>
      <c r="T33" s="222"/>
      <c r="U33" s="222"/>
      <c r="V33" s="222"/>
      <c r="W33" s="222"/>
      <c r="X33" s="222"/>
      <c r="Y33" s="222"/>
      <c r="Z33" s="222"/>
      <c r="AA33" s="222"/>
      <c r="AB33" s="222"/>
      <c r="AC33" s="339"/>
      <c r="AD33" s="340"/>
      <c r="AE33" s="222"/>
      <c r="AF33" s="222"/>
      <c r="AG33" s="222"/>
      <c r="AH33" s="222"/>
      <c r="AI33" s="339"/>
      <c r="AJ33" s="340"/>
      <c r="AK33" s="341"/>
      <c r="AL33" s="342"/>
      <c r="AM33" s="342"/>
      <c r="AN33" s="340"/>
    </row>
    <row r="34" spans="2:40" ht="13.5" customHeight="1" x14ac:dyDescent="0.25">
      <c r="B34" s="220"/>
      <c r="C34" s="201"/>
      <c r="D34" s="201"/>
      <c r="E34" s="201"/>
      <c r="F34" s="397"/>
      <c r="G34" s="398"/>
      <c r="H34" s="398"/>
      <c r="I34" s="222"/>
      <c r="J34" s="222"/>
      <c r="K34" s="202"/>
      <c r="L34" s="203"/>
      <c r="M34" s="339"/>
      <c r="N34" s="340"/>
      <c r="O34" s="222"/>
      <c r="P34" s="222"/>
      <c r="Q34" s="222"/>
      <c r="R34" s="222"/>
      <c r="S34" s="222"/>
      <c r="T34" s="222"/>
      <c r="U34" s="222"/>
      <c r="V34" s="222"/>
      <c r="W34" s="222"/>
      <c r="X34" s="222"/>
      <c r="Y34" s="222"/>
      <c r="Z34" s="222"/>
      <c r="AA34" s="222"/>
      <c r="AB34" s="222"/>
      <c r="AC34" s="339"/>
      <c r="AD34" s="340"/>
      <c r="AE34" s="222"/>
      <c r="AF34" s="222"/>
      <c r="AG34" s="222"/>
      <c r="AH34" s="222"/>
      <c r="AI34" s="339"/>
      <c r="AJ34" s="340"/>
      <c r="AK34" s="341"/>
      <c r="AL34" s="342"/>
      <c r="AM34" s="342"/>
      <c r="AN34" s="340"/>
    </row>
    <row r="35" spans="2:40" ht="13.5" customHeight="1" x14ac:dyDescent="0.25">
      <c r="B35" s="220"/>
      <c r="C35" s="201"/>
      <c r="D35" s="201"/>
      <c r="E35" s="201"/>
      <c r="F35" s="397"/>
      <c r="G35" s="398"/>
      <c r="H35" s="398"/>
      <c r="I35" s="222"/>
      <c r="J35" s="222"/>
      <c r="K35" s="202"/>
      <c r="L35" s="203"/>
      <c r="M35" s="339"/>
      <c r="N35" s="340"/>
      <c r="O35" s="222"/>
      <c r="P35" s="222"/>
      <c r="Q35" s="222"/>
      <c r="R35" s="222"/>
      <c r="S35" s="222"/>
      <c r="T35" s="222"/>
      <c r="U35" s="222"/>
      <c r="V35" s="222"/>
      <c r="W35" s="222"/>
      <c r="X35" s="222"/>
      <c r="Y35" s="222"/>
      <c r="Z35" s="222"/>
      <c r="AA35" s="222"/>
      <c r="AB35" s="222"/>
      <c r="AC35" s="339"/>
      <c r="AD35" s="340"/>
      <c r="AE35" s="222"/>
      <c r="AF35" s="222"/>
      <c r="AG35" s="222"/>
      <c r="AH35" s="222"/>
      <c r="AI35" s="339"/>
      <c r="AJ35" s="340"/>
      <c r="AK35" s="341"/>
      <c r="AL35" s="342"/>
      <c r="AM35" s="342"/>
      <c r="AN35" s="340"/>
    </row>
    <row r="36" spans="2:40" ht="13.5" customHeight="1" x14ac:dyDescent="0.25">
      <c r="B36" s="220"/>
      <c r="C36" s="201"/>
      <c r="D36" s="201"/>
      <c r="E36" s="201"/>
      <c r="F36" s="397"/>
      <c r="G36" s="398"/>
      <c r="H36" s="398"/>
      <c r="I36" s="222"/>
      <c r="J36" s="222"/>
      <c r="K36" s="202"/>
      <c r="L36" s="203"/>
      <c r="M36" s="339"/>
      <c r="N36" s="340"/>
      <c r="O36" s="222"/>
      <c r="P36" s="222"/>
      <c r="Q36" s="222"/>
      <c r="R36" s="222"/>
      <c r="S36" s="222"/>
      <c r="T36" s="222"/>
      <c r="U36" s="222"/>
      <c r="V36" s="222"/>
      <c r="W36" s="222"/>
      <c r="X36" s="222"/>
      <c r="Y36" s="222"/>
      <c r="Z36" s="222"/>
      <c r="AA36" s="222"/>
      <c r="AB36" s="222"/>
      <c r="AC36" s="339"/>
      <c r="AD36" s="340"/>
      <c r="AE36" s="222"/>
      <c r="AF36" s="222"/>
      <c r="AG36" s="222"/>
      <c r="AH36" s="222"/>
      <c r="AI36" s="339"/>
      <c r="AJ36" s="340"/>
      <c r="AK36" s="341"/>
      <c r="AL36" s="342"/>
      <c r="AM36" s="342"/>
      <c r="AN36" s="340"/>
    </row>
    <row r="37" spans="2:40" ht="13.5" customHeight="1" x14ac:dyDescent="0.25">
      <c r="B37" s="220"/>
      <c r="C37" s="201"/>
      <c r="D37" s="201"/>
      <c r="E37" s="201"/>
      <c r="F37" s="397"/>
      <c r="G37" s="398"/>
      <c r="H37" s="398"/>
      <c r="I37" s="222"/>
      <c r="J37" s="222"/>
      <c r="K37" s="202"/>
      <c r="L37" s="203"/>
      <c r="M37" s="339"/>
      <c r="N37" s="340"/>
      <c r="O37" s="222"/>
      <c r="P37" s="222"/>
      <c r="Q37" s="222"/>
      <c r="R37" s="222"/>
      <c r="S37" s="222"/>
      <c r="T37" s="222"/>
      <c r="U37" s="222"/>
      <c r="V37" s="222"/>
      <c r="W37" s="222"/>
      <c r="X37" s="222"/>
      <c r="Y37" s="222"/>
      <c r="Z37" s="222"/>
      <c r="AA37" s="222"/>
      <c r="AB37" s="222"/>
      <c r="AC37" s="339"/>
      <c r="AD37" s="340"/>
      <c r="AE37" s="222"/>
      <c r="AF37" s="222"/>
      <c r="AG37" s="222"/>
      <c r="AH37" s="222"/>
      <c r="AI37" s="339"/>
      <c r="AJ37" s="340"/>
      <c r="AK37" s="341"/>
      <c r="AL37" s="342"/>
      <c r="AM37" s="342"/>
      <c r="AN37" s="340"/>
    </row>
    <row r="38" spans="2:40" ht="13.5" customHeight="1" x14ac:dyDescent="0.25">
      <c r="B38" s="220"/>
      <c r="C38" s="201"/>
      <c r="D38" s="201"/>
      <c r="E38" s="201"/>
      <c r="F38" s="397"/>
      <c r="G38" s="398"/>
      <c r="H38" s="398"/>
      <c r="I38" s="222"/>
      <c r="J38" s="222"/>
      <c r="K38" s="202"/>
      <c r="L38" s="203"/>
      <c r="M38" s="339"/>
      <c r="N38" s="340"/>
      <c r="O38" s="222"/>
      <c r="P38" s="222"/>
      <c r="Q38" s="222"/>
      <c r="R38" s="222"/>
      <c r="S38" s="222"/>
      <c r="T38" s="222"/>
      <c r="U38" s="222"/>
      <c r="V38" s="222"/>
      <c r="W38" s="222"/>
      <c r="X38" s="222"/>
      <c r="Y38" s="222"/>
      <c r="Z38" s="222"/>
      <c r="AA38" s="222"/>
      <c r="AB38" s="222"/>
      <c r="AC38" s="339"/>
      <c r="AD38" s="340"/>
      <c r="AE38" s="222"/>
      <c r="AF38" s="222"/>
      <c r="AG38" s="222"/>
      <c r="AH38" s="222"/>
      <c r="AI38" s="339"/>
      <c r="AJ38" s="340"/>
      <c r="AK38" s="341"/>
      <c r="AL38" s="342"/>
      <c r="AM38" s="342"/>
      <c r="AN38" s="340"/>
    </row>
    <row r="39" spans="2:40" ht="13.5" customHeight="1" x14ac:dyDescent="0.25">
      <c r="B39" s="220"/>
      <c r="C39" s="201"/>
      <c r="D39" s="201"/>
      <c r="E39" s="201"/>
      <c r="F39" s="397"/>
      <c r="G39" s="398"/>
      <c r="H39" s="398"/>
      <c r="I39" s="222"/>
      <c r="J39" s="222"/>
      <c r="K39" s="202"/>
      <c r="L39" s="203"/>
      <c r="M39" s="339"/>
      <c r="N39" s="340"/>
      <c r="O39" s="222"/>
      <c r="P39" s="222"/>
      <c r="Q39" s="222"/>
      <c r="R39" s="222"/>
      <c r="S39" s="222"/>
      <c r="T39" s="222"/>
      <c r="U39" s="222"/>
      <c r="V39" s="222"/>
      <c r="W39" s="222"/>
      <c r="X39" s="222"/>
      <c r="Y39" s="222"/>
      <c r="Z39" s="222"/>
      <c r="AA39" s="222"/>
      <c r="AB39" s="222"/>
      <c r="AC39" s="339"/>
      <c r="AD39" s="340"/>
      <c r="AE39" s="222"/>
      <c r="AF39" s="222"/>
      <c r="AG39" s="222"/>
      <c r="AH39" s="222"/>
      <c r="AI39" s="339"/>
      <c r="AJ39" s="340"/>
      <c r="AK39" s="341"/>
      <c r="AL39" s="342"/>
      <c r="AM39" s="342"/>
      <c r="AN39" s="340"/>
    </row>
    <row r="40" spans="2:40" ht="13.5" customHeight="1" x14ac:dyDescent="0.25">
      <c r="B40" s="220"/>
      <c r="C40" s="201"/>
      <c r="D40" s="201"/>
      <c r="E40" s="201"/>
      <c r="F40" s="397"/>
      <c r="G40" s="398"/>
      <c r="H40" s="398"/>
      <c r="I40" s="222"/>
      <c r="J40" s="222"/>
      <c r="K40" s="202"/>
      <c r="L40" s="203"/>
      <c r="M40" s="339"/>
      <c r="N40" s="340"/>
      <c r="O40" s="222"/>
      <c r="P40" s="222"/>
      <c r="Q40" s="222"/>
      <c r="R40" s="222"/>
      <c r="S40" s="222"/>
      <c r="T40" s="222"/>
      <c r="U40" s="222"/>
      <c r="V40" s="222"/>
      <c r="W40" s="222"/>
      <c r="X40" s="222"/>
      <c r="Y40" s="222"/>
      <c r="Z40" s="222"/>
      <c r="AA40" s="222"/>
      <c r="AB40" s="222"/>
      <c r="AC40" s="339"/>
      <c r="AD40" s="340"/>
      <c r="AE40" s="222"/>
      <c r="AF40" s="222"/>
      <c r="AG40" s="222"/>
      <c r="AH40" s="222"/>
      <c r="AI40" s="339"/>
      <c r="AJ40" s="340"/>
      <c r="AK40" s="341"/>
      <c r="AL40" s="342"/>
      <c r="AM40" s="342"/>
      <c r="AN40" s="340"/>
    </row>
    <row r="41" spans="2:40" ht="13.5" customHeight="1" x14ac:dyDescent="0.25">
      <c r="B41" s="220"/>
      <c r="C41" s="201"/>
      <c r="D41" s="201"/>
      <c r="E41" s="201"/>
      <c r="F41" s="397"/>
      <c r="G41" s="398"/>
      <c r="H41" s="398"/>
      <c r="I41" s="222"/>
      <c r="J41" s="222"/>
      <c r="K41" s="202"/>
      <c r="L41" s="203"/>
      <c r="M41" s="339"/>
      <c r="N41" s="340"/>
      <c r="O41" s="222"/>
      <c r="P41" s="222"/>
      <c r="Q41" s="222"/>
      <c r="R41" s="222"/>
      <c r="S41" s="222"/>
      <c r="T41" s="222"/>
      <c r="U41" s="222"/>
      <c r="V41" s="222"/>
      <c r="W41" s="222"/>
      <c r="X41" s="222"/>
      <c r="Y41" s="222"/>
      <c r="Z41" s="222"/>
      <c r="AA41" s="222"/>
      <c r="AB41" s="222"/>
      <c r="AC41" s="339"/>
      <c r="AD41" s="340"/>
      <c r="AE41" s="222"/>
      <c r="AF41" s="222"/>
      <c r="AG41" s="222"/>
      <c r="AH41" s="222"/>
      <c r="AI41" s="339"/>
      <c r="AJ41" s="340"/>
      <c r="AK41" s="341"/>
      <c r="AL41" s="342"/>
      <c r="AM41" s="342"/>
      <c r="AN41" s="340"/>
    </row>
    <row r="42" spans="2:40" ht="13.5" customHeight="1" x14ac:dyDescent="0.25">
      <c r="B42" s="220"/>
      <c r="C42" s="201"/>
      <c r="D42" s="201"/>
      <c r="E42" s="201"/>
      <c r="F42" s="397"/>
      <c r="G42" s="398"/>
      <c r="H42" s="398"/>
      <c r="I42" s="222"/>
      <c r="J42" s="222"/>
      <c r="K42" s="202"/>
      <c r="L42" s="203"/>
      <c r="M42" s="339"/>
      <c r="N42" s="340"/>
      <c r="O42" s="222"/>
      <c r="P42" s="222"/>
      <c r="Q42" s="222"/>
      <c r="R42" s="222"/>
      <c r="S42" s="222"/>
      <c r="T42" s="222"/>
      <c r="U42" s="222"/>
      <c r="V42" s="222"/>
      <c r="W42" s="222"/>
      <c r="X42" s="222"/>
      <c r="Y42" s="222"/>
      <c r="Z42" s="222"/>
      <c r="AA42" s="222"/>
      <c r="AB42" s="222"/>
      <c r="AC42" s="339"/>
      <c r="AD42" s="340"/>
      <c r="AE42" s="222"/>
      <c r="AF42" s="222"/>
      <c r="AG42" s="222"/>
      <c r="AH42" s="222"/>
      <c r="AI42" s="339"/>
      <c r="AJ42" s="340"/>
      <c r="AK42" s="341"/>
      <c r="AL42" s="342"/>
      <c r="AM42" s="342"/>
      <c r="AN42" s="340"/>
    </row>
    <row r="43" spans="2:40" ht="13.5" customHeight="1" x14ac:dyDescent="0.25">
      <c r="B43" s="220"/>
      <c r="C43" s="201"/>
      <c r="D43" s="201"/>
      <c r="E43" s="201"/>
      <c r="F43" s="397"/>
      <c r="G43" s="398"/>
      <c r="H43" s="398"/>
      <c r="I43" s="222"/>
      <c r="J43" s="222"/>
      <c r="K43" s="202"/>
      <c r="L43" s="203"/>
      <c r="M43" s="339"/>
      <c r="N43" s="340"/>
      <c r="O43" s="222"/>
      <c r="P43" s="222"/>
      <c r="Q43" s="222"/>
      <c r="R43" s="222"/>
      <c r="S43" s="222"/>
      <c r="T43" s="222"/>
      <c r="U43" s="222"/>
      <c r="V43" s="222"/>
      <c r="W43" s="222"/>
      <c r="X43" s="222"/>
      <c r="Y43" s="222"/>
      <c r="Z43" s="222"/>
      <c r="AA43" s="222"/>
      <c r="AB43" s="222"/>
      <c r="AC43" s="339"/>
      <c r="AD43" s="340"/>
      <c r="AE43" s="222"/>
      <c r="AF43" s="222"/>
      <c r="AG43" s="222"/>
      <c r="AH43" s="222"/>
      <c r="AI43" s="339"/>
      <c r="AJ43" s="340"/>
      <c r="AK43" s="341"/>
      <c r="AL43" s="342"/>
      <c r="AM43" s="342"/>
      <c r="AN43" s="340"/>
    </row>
    <row r="44" spans="2:40" ht="13.5" customHeight="1" x14ac:dyDescent="0.25">
      <c r="B44" s="220"/>
      <c r="C44" s="201"/>
      <c r="D44" s="201"/>
      <c r="E44" s="201"/>
      <c r="F44" s="397"/>
      <c r="G44" s="398"/>
      <c r="H44" s="398"/>
      <c r="I44" s="222"/>
      <c r="J44" s="222"/>
      <c r="K44" s="202"/>
      <c r="L44" s="203"/>
      <c r="M44" s="339"/>
      <c r="N44" s="340"/>
      <c r="O44" s="222"/>
      <c r="P44" s="222"/>
      <c r="Q44" s="222"/>
      <c r="R44" s="222"/>
      <c r="S44" s="222"/>
      <c r="T44" s="222"/>
      <c r="U44" s="222"/>
      <c r="V44" s="222"/>
      <c r="W44" s="222"/>
      <c r="X44" s="222"/>
      <c r="Y44" s="222"/>
      <c r="Z44" s="222"/>
      <c r="AA44" s="222"/>
      <c r="AB44" s="222"/>
      <c r="AC44" s="339"/>
      <c r="AD44" s="340"/>
      <c r="AE44" s="222"/>
      <c r="AF44" s="222"/>
      <c r="AG44" s="222"/>
      <c r="AH44" s="222"/>
      <c r="AI44" s="339"/>
      <c r="AJ44" s="340"/>
      <c r="AK44" s="341"/>
      <c r="AL44" s="342"/>
      <c r="AM44" s="342"/>
      <c r="AN44" s="340"/>
    </row>
    <row r="45" spans="2:40" ht="13.5" customHeight="1" x14ac:dyDescent="0.25">
      <c r="B45" s="220"/>
      <c r="C45" s="201"/>
      <c r="D45" s="201"/>
      <c r="E45" s="201"/>
      <c r="F45" s="397"/>
      <c r="G45" s="398"/>
      <c r="H45" s="398"/>
      <c r="I45" s="222"/>
      <c r="J45" s="222"/>
      <c r="K45" s="202"/>
      <c r="L45" s="203"/>
      <c r="M45" s="339"/>
      <c r="N45" s="340"/>
      <c r="O45" s="222"/>
      <c r="P45" s="222"/>
      <c r="Q45" s="222"/>
      <c r="R45" s="222"/>
      <c r="S45" s="222"/>
      <c r="T45" s="222"/>
      <c r="U45" s="222"/>
      <c r="V45" s="222"/>
      <c r="W45" s="222"/>
      <c r="X45" s="222"/>
      <c r="Y45" s="222"/>
      <c r="Z45" s="222"/>
      <c r="AA45" s="222"/>
      <c r="AB45" s="222"/>
      <c r="AC45" s="339"/>
      <c r="AD45" s="340"/>
      <c r="AE45" s="222"/>
      <c r="AF45" s="222"/>
      <c r="AG45" s="222"/>
      <c r="AH45" s="222"/>
      <c r="AI45" s="339"/>
      <c r="AJ45" s="340"/>
      <c r="AK45" s="341"/>
      <c r="AL45" s="342"/>
      <c r="AM45" s="342"/>
      <c r="AN45" s="340"/>
    </row>
    <row r="46" spans="2:40" ht="13.5" customHeight="1" x14ac:dyDescent="0.25">
      <c r="B46" s="220"/>
      <c r="C46" s="201"/>
      <c r="D46" s="201"/>
      <c r="E46" s="201"/>
      <c r="F46" s="397"/>
      <c r="G46" s="398"/>
      <c r="H46" s="398"/>
      <c r="I46" s="222"/>
      <c r="J46" s="222"/>
      <c r="K46" s="202"/>
      <c r="L46" s="203"/>
      <c r="M46" s="339"/>
      <c r="N46" s="340"/>
      <c r="O46" s="222"/>
      <c r="P46" s="222"/>
      <c r="Q46" s="222"/>
      <c r="R46" s="222"/>
      <c r="S46" s="222"/>
      <c r="T46" s="222"/>
      <c r="U46" s="222"/>
      <c r="V46" s="222"/>
      <c r="W46" s="222"/>
      <c r="X46" s="222"/>
      <c r="Y46" s="222"/>
      <c r="Z46" s="222"/>
      <c r="AA46" s="222"/>
      <c r="AB46" s="222"/>
      <c r="AC46" s="339"/>
      <c r="AD46" s="340"/>
      <c r="AE46" s="222"/>
      <c r="AF46" s="222"/>
      <c r="AG46" s="222"/>
      <c r="AH46" s="222"/>
      <c r="AI46" s="339"/>
      <c r="AJ46" s="340"/>
      <c r="AK46" s="341"/>
      <c r="AL46" s="342"/>
      <c r="AM46" s="342"/>
      <c r="AN46" s="340"/>
    </row>
    <row r="47" spans="2:40" ht="13.5" customHeight="1" x14ac:dyDescent="0.25">
      <c r="B47" s="220"/>
      <c r="C47" s="201"/>
      <c r="D47" s="201"/>
      <c r="E47" s="201"/>
      <c r="F47" s="397"/>
      <c r="G47" s="398"/>
      <c r="H47" s="398"/>
      <c r="I47" s="222"/>
      <c r="J47" s="222"/>
      <c r="K47" s="202"/>
      <c r="L47" s="203"/>
      <c r="M47" s="339"/>
      <c r="N47" s="340"/>
      <c r="O47" s="222"/>
      <c r="P47" s="222"/>
      <c r="Q47" s="222"/>
      <c r="R47" s="222"/>
      <c r="S47" s="222"/>
      <c r="T47" s="222"/>
      <c r="U47" s="222"/>
      <c r="V47" s="222"/>
      <c r="W47" s="222"/>
      <c r="X47" s="222"/>
      <c r="Y47" s="222"/>
      <c r="Z47" s="222"/>
      <c r="AA47" s="222"/>
      <c r="AB47" s="222"/>
      <c r="AC47" s="339"/>
      <c r="AD47" s="340"/>
      <c r="AE47" s="222"/>
      <c r="AF47" s="222"/>
      <c r="AG47" s="222"/>
      <c r="AH47" s="222"/>
      <c r="AI47" s="339"/>
      <c r="AJ47" s="340"/>
      <c r="AK47" s="341"/>
      <c r="AL47" s="342"/>
      <c r="AM47" s="342"/>
      <c r="AN47" s="340"/>
    </row>
    <row r="48" spans="2:40" ht="13.5" customHeight="1" x14ac:dyDescent="0.25">
      <c r="B48" s="220"/>
      <c r="C48" s="201"/>
      <c r="D48" s="201"/>
      <c r="E48" s="201"/>
      <c r="F48" s="397"/>
      <c r="G48" s="398"/>
      <c r="H48" s="398"/>
      <c r="I48" s="222"/>
      <c r="J48" s="222"/>
      <c r="K48" s="202"/>
      <c r="L48" s="203"/>
      <c r="M48" s="339"/>
      <c r="N48" s="340"/>
      <c r="O48" s="222"/>
      <c r="P48" s="222"/>
      <c r="Q48" s="222"/>
      <c r="R48" s="222"/>
      <c r="S48" s="222"/>
      <c r="T48" s="222"/>
      <c r="U48" s="222"/>
      <c r="V48" s="222"/>
      <c r="W48" s="222"/>
      <c r="X48" s="222"/>
      <c r="Y48" s="222"/>
      <c r="Z48" s="222"/>
      <c r="AA48" s="222"/>
      <c r="AB48" s="222"/>
      <c r="AC48" s="339"/>
      <c r="AD48" s="340"/>
      <c r="AE48" s="222"/>
      <c r="AF48" s="222"/>
      <c r="AG48" s="222"/>
      <c r="AH48" s="222"/>
      <c r="AI48" s="339"/>
      <c r="AJ48" s="340"/>
      <c r="AK48" s="341"/>
      <c r="AL48" s="342"/>
      <c r="AM48" s="342"/>
      <c r="AN48" s="340"/>
    </row>
    <row r="49" spans="2:17" ht="13.5" customHeight="1" x14ac:dyDescent="0.25">
      <c r="B49" s="210" t="s">
        <v>570</v>
      </c>
      <c r="C49" s="211"/>
      <c r="D49" s="211"/>
      <c r="E49" s="211"/>
      <c r="F49" s="211"/>
      <c r="G49" s="211"/>
      <c r="H49" s="211"/>
      <c r="I49" s="211"/>
      <c r="J49" s="211"/>
      <c r="K49" s="211"/>
      <c r="L49" s="211"/>
      <c r="M49" s="211"/>
      <c r="N49" s="211"/>
      <c r="O49" s="211"/>
      <c r="P49" s="211"/>
      <c r="Q49" s="211"/>
    </row>
    <row r="50" spans="2:17" ht="13.5" customHeight="1" x14ac:dyDescent="0.25"/>
    <row r="51" spans="2:17" ht="13.5" customHeight="1" x14ac:dyDescent="0.25"/>
    <row r="52" spans="2:17" ht="13.5" customHeight="1" x14ac:dyDescent="0.25"/>
    <row r="53" spans="2:17" ht="13.5" customHeight="1" x14ac:dyDescent="0.25"/>
    <row r="54" spans="2:17" ht="13.5" customHeight="1" x14ac:dyDescent="0.25"/>
    <row r="55" spans="2:17" ht="13.5" customHeight="1" x14ac:dyDescent="0.25"/>
    <row r="56" spans="2:17" ht="13.5" customHeight="1" x14ac:dyDescent="0.25"/>
    <row r="57" spans="2:17" ht="13.5" customHeight="1" x14ac:dyDescent="0.25"/>
    <row r="58" spans="2:17" ht="13.5" customHeight="1" x14ac:dyDescent="0.25"/>
    <row r="59" spans="2:17" ht="13.5" customHeight="1" x14ac:dyDescent="0.25"/>
    <row r="60" spans="2:17" ht="13.5" customHeight="1" x14ac:dyDescent="0.25"/>
    <row r="61" spans="2:17" ht="13.5" customHeight="1" x14ac:dyDescent="0.25"/>
    <row r="62" spans="2:17" ht="13.5" customHeight="1" x14ac:dyDescent="0.25"/>
  </sheetData>
  <sheetProtection insertRows="0" deleteRows="0"/>
  <mergeCells count="246">
    <mergeCell ref="AI8:AJ9"/>
    <mergeCell ref="AC42:AD42"/>
    <mergeCell ref="AC48:AD48"/>
    <mergeCell ref="AC33:AD33"/>
    <mergeCell ref="AC34:AD34"/>
    <mergeCell ref="AC35:AD35"/>
    <mergeCell ref="AC36:AD36"/>
    <mergeCell ref="AC37:AD37"/>
    <mergeCell ref="AC38:AD38"/>
    <mergeCell ref="AC39:AD39"/>
    <mergeCell ref="AC40:AD40"/>
    <mergeCell ref="AC41:AD41"/>
    <mergeCell ref="AC13:AD13"/>
    <mergeCell ref="AC14:AD14"/>
    <mergeCell ref="AC15:AD15"/>
    <mergeCell ref="AC16:AD16"/>
    <mergeCell ref="AC17:AD17"/>
    <mergeCell ref="AC18:AD18"/>
    <mergeCell ref="AC19:AD19"/>
    <mergeCell ref="AC20:AD20"/>
    <mergeCell ref="AI26:AJ26"/>
    <mergeCell ref="AI27:AJ27"/>
    <mergeCell ref="AI28:AJ28"/>
    <mergeCell ref="AI38:AJ38"/>
    <mergeCell ref="AK6:AN9"/>
    <mergeCell ref="O6:AD6"/>
    <mergeCell ref="AC7:AD9"/>
    <mergeCell ref="Y7:AB7"/>
    <mergeCell ref="AI4:AN5"/>
    <mergeCell ref="Y4:AD5"/>
    <mergeCell ref="F39:H39"/>
    <mergeCell ref="F42:H42"/>
    <mergeCell ref="M42:N42"/>
    <mergeCell ref="F35:H35"/>
    <mergeCell ref="M35:N35"/>
    <mergeCell ref="F36:H36"/>
    <mergeCell ref="M36:N36"/>
    <mergeCell ref="F38:H38"/>
    <mergeCell ref="M38:N38"/>
    <mergeCell ref="F37:H37"/>
    <mergeCell ref="M37:N37"/>
    <mergeCell ref="F34:H34"/>
    <mergeCell ref="M34:N34"/>
    <mergeCell ref="F33:H33"/>
    <mergeCell ref="M33:N33"/>
    <mergeCell ref="AC10:AD10"/>
    <mergeCell ref="AC11:AD11"/>
    <mergeCell ref="AC12:AD12"/>
    <mergeCell ref="F48:H48"/>
    <mergeCell ref="M48:N48"/>
    <mergeCell ref="F41:H41"/>
    <mergeCell ref="M41:N41"/>
    <mergeCell ref="M39:N39"/>
    <mergeCell ref="F40:H40"/>
    <mergeCell ref="M40:N40"/>
    <mergeCell ref="F43:H43"/>
    <mergeCell ref="F44:H44"/>
    <mergeCell ref="F45:H45"/>
    <mergeCell ref="F46:H46"/>
    <mergeCell ref="F47:H47"/>
    <mergeCell ref="M43:N43"/>
    <mergeCell ref="M44:N44"/>
    <mergeCell ref="M45:N45"/>
    <mergeCell ref="M46:N46"/>
    <mergeCell ref="M47:N47"/>
    <mergeCell ref="F32:H32"/>
    <mergeCell ref="M32:N32"/>
    <mergeCell ref="F31:H31"/>
    <mergeCell ref="M31:N31"/>
    <mergeCell ref="AC31:AD31"/>
    <mergeCell ref="AC32:AD32"/>
    <mergeCell ref="F30:H30"/>
    <mergeCell ref="M30:N30"/>
    <mergeCell ref="F29:H29"/>
    <mergeCell ref="M29:N29"/>
    <mergeCell ref="AC29:AD29"/>
    <mergeCell ref="AC30:AD30"/>
    <mergeCell ref="F28:H28"/>
    <mergeCell ref="M28:N28"/>
    <mergeCell ref="F27:H27"/>
    <mergeCell ref="M27:N27"/>
    <mergeCell ref="AC27:AD27"/>
    <mergeCell ref="AC28:AD28"/>
    <mergeCell ref="F26:H26"/>
    <mergeCell ref="M26:N26"/>
    <mergeCell ref="F25:H25"/>
    <mergeCell ref="M25:N25"/>
    <mergeCell ref="AC25:AD25"/>
    <mergeCell ref="AC26:AD26"/>
    <mergeCell ref="F24:H24"/>
    <mergeCell ref="M24:N24"/>
    <mergeCell ref="F23:H23"/>
    <mergeCell ref="M23:N23"/>
    <mergeCell ref="AC23:AD23"/>
    <mergeCell ref="AC24:AD24"/>
    <mergeCell ref="F22:H22"/>
    <mergeCell ref="M22:N22"/>
    <mergeCell ref="F21:H21"/>
    <mergeCell ref="M21:N21"/>
    <mergeCell ref="AC21:AD21"/>
    <mergeCell ref="AC22:AD22"/>
    <mergeCell ref="F20:H20"/>
    <mergeCell ref="M20:N20"/>
    <mergeCell ref="F19:H19"/>
    <mergeCell ref="M19:N19"/>
    <mergeCell ref="F18:H18"/>
    <mergeCell ref="M18:N18"/>
    <mergeCell ref="F17:H17"/>
    <mergeCell ref="M17:N17"/>
    <mergeCell ref="F16:H16"/>
    <mergeCell ref="M16:N16"/>
    <mergeCell ref="F15:H15"/>
    <mergeCell ref="M15:N15"/>
    <mergeCell ref="F14:H14"/>
    <mergeCell ref="M14:N14"/>
    <mergeCell ref="F13:H13"/>
    <mergeCell ref="M13:N13"/>
    <mergeCell ref="Q8:Q9"/>
    <mergeCell ref="R8:R9"/>
    <mergeCell ref="W8:W9"/>
    <mergeCell ref="F12:H12"/>
    <mergeCell ref="M12:N12"/>
    <mergeCell ref="F11:H11"/>
    <mergeCell ref="M11:N11"/>
    <mergeCell ref="I8:I9"/>
    <mergeCell ref="J8:J9"/>
    <mergeCell ref="K8:K9"/>
    <mergeCell ref="L8:L9"/>
    <mergeCell ref="U8:U9"/>
    <mergeCell ref="V8:V9"/>
    <mergeCell ref="F10:H10"/>
    <mergeCell ref="M10:N10"/>
    <mergeCell ref="B6:B9"/>
    <mergeCell ref="C6:C8"/>
    <mergeCell ref="M8:N9"/>
    <mergeCell ref="AE8:AE9"/>
    <mergeCell ref="AF8:AF9"/>
    <mergeCell ref="AG8:AG9"/>
    <mergeCell ref="AH8:AH9"/>
    <mergeCell ref="S8:S9"/>
    <mergeCell ref="T8:T9"/>
    <mergeCell ref="O8:O9"/>
    <mergeCell ref="P8:P9"/>
    <mergeCell ref="F8:H9"/>
    <mergeCell ref="D6:E7"/>
    <mergeCell ref="F6:J7"/>
    <mergeCell ref="K6:N7"/>
    <mergeCell ref="AE6:AJ7"/>
    <mergeCell ref="X8:X9"/>
    <mergeCell ref="Y8:Y9"/>
    <mergeCell ref="Z8:Z9"/>
    <mergeCell ref="AA8:AA9"/>
    <mergeCell ref="AB8:AB9"/>
    <mergeCell ref="O7:Q7"/>
    <mergeCell ref="S7:T7"/>
    <mergeCell ref="U7:X7"/>
    <mergeCell ref="AE4:AH5"/>
    <mergeCell ref="B3:AN3"/>
    <mergeCell ref="B4:D4"/>
    <mergeCell ref="E4:I4"/>
    <mergeCell ref="J4:L4"/>
    <mergeCell ref="M4:R4"/>
    <mergeCell ref="B5:D5"/>
    <mergeCell ref="E5:I5"/>
    <mergeCell ref="J5:L5"/>
    <mergeCell ref="M5:R5"/>
    <mergeCell ref="S4:X5"/>
    <mergeCell ref="AK10:AN10"/>
    <mergeCell ref="AK11:AN11"/>
    <mergeCell ref="AK12:AN12"/>
    <mergeCell ref="AK13:AN13"/>
    <mergeCell ref="AK14:AN14"/>
    <mergeCell ref="AK15:AN15"/>
    <mergeCell ref="AK16:AN16"/>
    <mergeCell ref="AK17:AN17"/>
    <mergeCell ref="AK18:AN18"/>
    <mergeCell ref="AK29:AN29"/>
    <mergeCell ref="AK30:AN30"/>
    <mergeCell ref="AK31:AN31"/>
    <mergeCell ref="AK32:AN32"/>
    <mergeCell ref="AK33:AN33"/>
    <mergeCell ref="AK34:AN34"/>
    <mergeCell ref="AK35:AN35"/>
    <mergeCell ref="AK36:AN36"/>
    <mergeCell ref="AK19:AN19"/>
    <mergeCell ref="AK20:AN20"/>
    <mergeCell ref="AK21:AN21"/>
    <mergeCell ref="AK22:AN22"/>
    <mergeCell ref="AK23:AN23"/>
    <mergeCell ref="AK24:AN24"/>
    <mergeCell ref="AK25:AN25"/>
    <mergeCell ref="AK26:AN26"/>
    <mergeCell ref="AK27:AN27"/>
    <mergeCell ref="AK37:AN37"/>
    <mergeCell ref="AK38:AN38"/>
    <mergeCell ref="AK39:AN39"/>
    <mergeCell ref="AK40:AN40"/>
    <mergeCell ref="AK41:AN41"/>
    <mergeCell ref="AK42:AN42"/>
    <mergeCell ref="AK48:AN48"/>
    <mergeCell ref="AI10:AJ10"/>
    <mergeCell ref="AI11:AJ11"/>
    <mergeCell ref="AI12:AJ12"/>
    <mergeCell ref="AI13:AJ13"/>
    <mergeCell ref="AI14:AJ14"/>
    <mergeCell ref="AI15:AJ15"/>
    <mergeCell ref="AI16:AJ16"/>
    <mergeCell ref="AI17:AJ17"/>
    <mergeCell ref="AI18:AJ18"/>
    <mergeCell ref="AI19:AJ19"/>
    <mergeCell ref="AI20:AJ20"/>
    <mergeCell ref="AI21:AJ21"/>
    <mergeCell ref="AI22:AJ22"/>
    <mergeCell ref="AI23:AJ23"/>
    <mergeCell ref="AI24:AJ24"/>
    <mergeCell ref="AI25:AJ25"/>
    <mergeCell ref="AK28:AN28"/>
    <mergeCell ref="AI39:AJ39"/>
    <mergeCell ref="AI40:AJ40"/>
    <mergeCell ref="AI41:AJ41"/>
    <mergeCell ref="AI42:AJ42"/>
    <mergeCell ref="AI48:AJ48"/>
    <mergeCell ref="AI29:AJ29"/>
    <mergeCell ref="AI30:AJ30"/>
    <mergeCell ref="AI31:AJ31"/>
    <mergeCell ref="AI32:AJ32"/>
    <mergeCell ref="AI33:AJ33"/>
    <mergeCell ref="AI34:AJ34"/>
    <mergeCell ref="AI35:AJ35"/>
    <mergeCell ref="AI36:AJ36"/>
    <mergeCell ref="AI37:AJ37"/>
    <mergeCell ref="AC43:AD43"/>
    <mergeCell ref="AC44:AD44"/>
    <mergeCell ref="AC45:AD45"/>
    <mergeCell ref="AC46:AD46"/>
    <mergeCell ref="AC47:AD47"/>
    <mergeCell ref="AK43:AN43"/>
    <mergeCell ref="AK44:AN44"/>
    <mergeCell ref="AK45:AN45"/>
    <mergeCell ref="AK46:AN46"/>
    <mergeCell ref="AK47:AN47"/>
    <mergeCell ref="AI43:AJ43"/>
    <mergeCell ref="AI44:AJ44"/>
    <mergeCell ref="AI45:AJ45"/>
    <mergeCell ref="AI46:AJ46"/>
    <mergeCell ref="AI47:AJ47"/>
  </mergeCells>
  <phoneticPr fontId="8"/>
  <dataValidations count="7">
    <dataValidation type="list" allowBlank="1" showInputMessage="1" showErrorMessage="1" sqref="K10:L48" xr:uid="{00000000-0002-0000-0300-000000000000}">
      <formula1>"　,○"</formula1>
    </dataValidation>
    <dataValidation type="textLength" allowBlank="1" showInputMessage="1" showErrorMessage="1" sqref="B10:B48" xr:uid="{62F9EF0E-8254-4592-8DA8-770E03BE5261}">
      <formula1>0</formula1>
      <formula2>20</formula2>
    </dataValidation>
    <dataValidation type="decimal" allowBlank="1" showInputMessage="1" showErrorMessage="1" sqref="C10:C48" xr:uid="{A59A52F7-C34C-4DF7-B1B2-4A9FE18F76B1}">
      <formula1>0</formula1>
      <formula2>999.9</formula2>
    </dataValidation>
    <dataValidation type="decimal" allowBlank="1" showInputMessage="1" showErrorMessage="1" sqref="D10:E48" xr:uid="{18B31362-7918-4C01-8DC9-693936F5F8E5}">
      <formula1>-9999999.9</formula1>
      <formula2>9999999.9</formula2>
    </dataValidation>
    <dataValidation type="textLength" allowBlank="1" showInputMessage="1" showErrorMessage="1" sqref="F10:H48 M10:N48 AI10:AJ48 AC10:AD48" xr:uid="{3B86C3A1-774B-46E7-89F2-F4110D3BFEC3}">
      <formula1>0</formula1>
      <formula2>30</formula2>
    </dataValidation>
    <dataValidation type="textLength" allowBlank="1" showInputMessage="1" showErrorMessage="1" sqref="AE10:AH48 I10:J48 O10:AB48" xr:uid="{EB64E639-7603-4287-89A4-9A12A41D4291}">
      <formula1>0</formula1>
      <formula2>5</formula2>
    </dataValidation>
    <dataValidation type="textLength" allowBlank="1" showInputMessage="1" showErrorMessage="1" sqref="AK10:AN48" xr:uid="{DAF86038-D8B7-4512-B834-83F0F2F7D574}">
      <formula1>0</formula1>
      <formula2>60</formula2>
    </dataValidation>
  </dataValidations>
  <printOptions horizontalCentered="1" verticalCentered="1"/>
  <pageMargins left="0.39370078740157483" right="0.39370078740157483" top="0.59055118110236227" bottom="0.59055118110236227" header="0.31496062992125984" footer="0.31496062992125984"/>
  <pageSetup paperSize="9" scale="83" fitToHeight="0" orientation="landscape"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I19"/>
  <sheetViews>
    <sheetView showGridLines="0" view="pageBreakPreview" zoomScale="115" zoomScaleNormal="100" zoomScaleSheetLayoutView="115" workbookViewId="0"/>
  </sheetViews>
  <sheetFormatPr defaultColWidth="9" defaultRowHeight="12" x14ac:dyDescent="0.25"/>
  <cols>
    <col min="1" max="1" width="1.59765625" style="212" customWidth="1"/>
    <col min="2" max="35" width="4.1328125" style="212" customWidth="1"/>
    <col min="36" max="36" width="1.265625" style="212" customWidth="1"/>
    <col min="37" max="16384" width="9" style="212"/>
  </cols>
  <sheetData>
    <row r="2" spans="2:35" ht="8.25" customHeight="1" x14ac:dyDescent="0.25"/>
    <row r="3" spans="2:35" s="213" customFormat="1" ht="24.95" customHeight="1" x14ac:dyDescent="0.3">
      <c r="B3" s="416" t="s">
        <v>335</v>
      </c>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row>
    <row r="4" spans="2:35" ht="20.100000000000001" customHeight="1" x14ac:dyDescent="0.25">
      <c r="B4" s="258" t="s">
        <v>27</v>
      </c>
      <c r="C4" s="269"/>
      <c r="D4" s="259"/>
      <c r="E4" s="417" t="str">
        <f>IF('様式A-1'!D3="","",'様式A-1'!D3)</f>
        <v/>
      </c>
      <c r="F4" s="418"/>
      <c r="G4" s="418"/>
      <c r="H4" s="418"/>
      <c r="I4" s="419"/>
      <c r="J4" s="298" t="s">
        <v>28</v>
      </c>
      <c r="K4" s="298"/>
      <c r="L4" s="298"/>
      <c r="M4" s="420" t="str">
        <f>IF('様式A-1'!J3="","",'様式A-1'!J3)</f>
        <v/>
      </c>
      <c r="N4" s="420"/>
      <c r="O4" s="420"/>
      <c r="P4" s="420"/>
      <c r="Q4" s="420"/>
      <c r="R4" s="420"/>
      <c r="S4" s="299" t="s">
        <v>170</v>
      </c>
      <c r="T4" s="300"/>
      <c r="U4" s="300"/>
      <c r="V4" s="301"/>
      <c r="W4" s="435" t="str">
        <f>IF('様式A-1'!K5="","",'様式A-1'!K5)</f>
        <v/>
      </c>
      <c r="X4" s="436"/>
      <c r="Y4" s="436"/>
      <c r="Z4" s="436"/>
      <c r="AA4" s="436"/>
      <c r="AB4" s="437"/>
      <c r="AC4" s="441" t="s">
        <v>201</v>
      </c>
      <c r="AD4" s="442"/>
      <c r="AE4" s="443"/>
      <c r="AF4" s="421" t="str">
        <f>IF('様式A-1'!R5="","",'様式A-1'!R5)</f>
        <v/>
      </c>
      <c r="AG4" s="422"/>
      <c r="AH4" s="422"/>
      <c r="AI4" s="423"/>
    </row>
    <row r="5" spans="2:35" ht="20.100000000000001" customHeight="1" x14ac:dyDescent="0.25">
      <c r="B5" s="260" t="s">
        <v>0</v>
      </c>
      <c r="C5" s="294"/>
      <c r="D5" s="261"/>
      <c r="E5" s="427" t="str">
        <f>IF('様式A-1'!D4="","",'様式A-1'!D4)</f>
        <v/>
      </c>
      <c r="F5" s="428"/>
      <c r="G5" s="428"/>
      <c r="H5" s="428"/>
      <c r="I5" s="429"/>
      <c r="J5" s="430" t="s">
        <v>1</v>
      </c>
      <c r="K5" s="430"/>
      <c r="L5" s="430"/>
      <c r="M5" s="420" t="str">
        <f>IF('様式A-1'!R3="","",'様式A-1'!R3)</f>
        <v/>
      </c>
      <c r="N5" s="420"/>
      <c r="O5" s="420"/>
      <c r="P5" s="420"/>
      <c r="Q5" s="420"/>
      <c r="R5" s="420"/>
      <c r="S5" s="293"/>
      <c r="T5" s="302"/>
      <c r="U5" s="302"/>
      <c r="V5" s="303"/>
      <c r="W5" s="438"/>
      <c r="X5" s="439"/>
      <c r="Y5" s="439"/>
      <c r="Z5" s="439"/>
      <c r="AA5" s="439"/>
      <c r="AB5" s="440"/>
      <c r="AC5" s="444"/>
      <c r="AD5" s="445"/>
      <c r="AE5" s="446"/>
      <c r="AF5" s="424"/>
      <c r="AG5" s="425"/>
      <c r="AH5" s="425"/>
      <c r="AI5" s="426"/>
    </row>
    <row r="6" spans="2:35" ht="26.25" customHeight="1" x14ac:dyDescent="0.25">
      <c r="B6" s="431" t="s">
        <v>200</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row>
    <row r="7" spans="2:35" ht="35.450000000000003" customHeight="1" x14ac:dyDescent="0.25">
      <c r="B7" s="432"/>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row>
    <row r="8" spans="2:35" ht="35.450000000000003" customHeight="1" x14ac:dyDescent="0.25">
      <c r="B8" s="432"/>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row>
    <row r="9" spans="2:35" ht="35.450000000000003" customHeight="1" x14ac:dyDescent="0.25">
      <c r="B9" s="432"/>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row>
    <row r="10" spans="2:35" ht="35.450000000000003" customHeight="1" x14ac:dyDescent="0.25">
      <c r="B10" s="432"/>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row>
    <row r="11" spans="2:35" ht="35.450000000000003" customHeight="1" x14ac:dyDescent="0.25">
      <c r="B11" s="432"/>
      <c r="C11" s="434"/>
      <c r="D11" s="434"/>
      <c r="E11" s="434"/>
      <c r="F11" s="434"/>
      <c r="G11" s="434"/>
      <c r="H11" s="434"/>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row>
    <row r="12" spans="2:35" ht="35.450000000000003" customHeight="1" x14ac:dyDescent="0.25">
      <c r="B12" s="432"/>
      <c r="C12" s="434"/>
      <c r="D12" s="434"/>
      <c r="E12" s="434"/>
      <c r="F12" s="434"/>
      <c r="G12" s="434"/>
      <c r="H12" s="434"/>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row>
    <row r="13" spans="2:35" ht="35.450000000000003" customHeight="1" x14ac:dyDescent="0.25">
      <c r="B13" s="432"/>
      <c r="C13" s="434"/>
      <c r="D13" s="434"/>
      <c r="E13" s="434"/>
      <c r="F13" s="434"/>
      <c r="G13" s="434"/>
      <c r="H13" s="434"/>
      <c r="I13" s="434"/>
      <c r="J13" s="434"/>
      <c r="K13" s="434"/>
      <c r="L13" s="434"/>
      <c r="M13" s="434"/>
      <c r="N13" s="434"/>
      <c r="O13" s="434"/>
      <c r="P13" s="434"/>
      <c r="Q13" s="434"/>
      <c r="R13" s="434"/>
      <c r="S13" s="434"/>
      <c r="T13" s="434"/>
      <c r="U13" s="434"/>
      <c r="V13" s="434"/>
      <c r="W13" s="434"/>
      <c r="X13" s="434"/>
      <c r="Y13" s="434"/>
      <c r="Z13" s="434"/>
      <c r="AA13" s="434"/>
      <c r="AB13" s="434"/>
      <c r="AC13" s="434"/>
      <c r="AD13" s="434"/>
      <c r="AE13" s="434"/>
      <c r="AF13" s="434"/>
      <c r="AG13" s="434"/>
      <c r="AH13" s="434"/>
      <c r="AI13" s="434"/>
    </row>
    <row r="14" spans="2:35" ht="35.450000000000003" customHeight="1" x14ac:dyDescent="0.25">
      <c r="B14" s="432"/>
      <c r="C14" s="434"/>
      <c r="D14" s="434"/>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row>
    <row r="15" spans="2:35" ht="35.450000000000003" customHeight="1" x14ac:dyDescent="0.25">
      <c r="B15" s="432"/>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row>
    <row r="16" spans="2:35" ht="35.450000000000003" customHeight="1" x14ac:dyDescent="0.25">
      <c r="B16" s="432"/>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row>
    <row r="17" spans="2:35" ht="35.450000000000003" customHeight="1" x14ac:dyDescent="0.25">
      <c r="B17" s="432"/>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row>
    <row r="18" spans="2:35" ht="53.25" customHeight="1" x14ac:dyDescent="0.25">
      <c r="B18" s="432"/>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row>
    <row r="19" spans="2:35" ht="15" customHeight="1" x14ac:dyDescent="0.25">
      <c r="B19" s="214"/>
      <c r="C19" s="214"/>
      <c r="D19" s="4"/>
    </row>
  </sheetData>
  <sheetProtection formatCells="0" formatRows="0" insertRows="0" insertHyperlinks="0" deleteRows="0"/>
  <mergeCells count="15">
    <mergeCell ref="B6:B18"/>
    <mergeCell ref="C6:AI18"/>
    <mergeCell ref="S4:V5"/>
    <mergeCell ref="W4:AB5"/>
    <mergeCell ref="AC4:AE5"/>
    <mergeCell ref="B3:AI3"/>
    <mergeCell ref="B4:D4"/>
    <mergeCell ref="E4:I4"/>
    <mergeCell ref="J4:L4"/>
    <mergeCell ref="M4:R4"/>
    <mergeCell ref="AF4:AI5"/>
    <mergeCell ref="B5:D5"/>
    <mergeCell ref="E5:I5"/>
    <mergeCell ref="J5:L5"/>
    <mergeCell ref="M5:R5"/>
  </mergeCells>
  <phoneticPr fontId="8"/>
  <printOptions horizontalCentered="1" verticalCentered="1"/>
  <pageMargins left="0.19685039370078741" right="0.19685039370078741" top="0.78740157480314965" bottom="0.19685039370078741" header="0.51181102362204722" footer="0.51181102362204722"/>
  <pageSetup paperSize="9" scale="99" orientation="landscape" copies="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C32"/>
  <sheetViews>
    <sheetView showGridLines="0" view="pageBreakPreview" zoomScale="90" zoomScaleNormal="100" zoomScaleSheetLayoutView="90" workbookViewId="0"/>
  </sheetViews>
  <sheetFormatPr defaultColWidth="9" defaultRowHeight="12" x14ac:dyDescent="0.25"/>
  <cols>
    <col min="1" max="1" width="1.59765625" style="3" customWidth="1"/>
    <col min="2" max="2" width="4.1328125" style="3" customWidth="1"/>
    <col min="3" max="21" width="5.86328125" style="3" customWidth="1"/>
    <col min="22" max="22" width="8.265625" style="3" customWidth="1"/>
    <col min="23" max="24" width="6.73046875" style="3" customWidth="1"/>
    <col min="25" max="25" width="8.59765625" style="3" customWidth="1"/>
    <col min="26" max="26" width="1.3984375" style="3" customWidth="1"/>
    <col min="27" max="16384" width="9" style="3"/>
  </cols>
  <sheetData>
    <row r="2" spans="2:29" ht="24.95" customHeight="1" x14ac:dyDescent="0.25">
      <c r="B2" s="28" t="s">
        <v>340</v>
      </c>
      <c r="C2" s="4"/>
      <c r="D2" s="4"/>
      <c r="E2" s="4"/>
      <c r="F2" s="4"/>
      <c r="G2" s="4"/>
      <c r="H2" s="4"/>
      <c r="I2" s="4"/>
      <c r="J2" s="4"/>
      <c r="K2" s="27"/>
      <c r="L2" s="4"/>
      <c r="M2" s="27"/>
      <c r="N2" s="162"/>
      <c r="O2" s="163"/>
      <c r="P2" s="507"/>
      <c r="Q2" s="508"/>
      <c r="R2" s="508"/>
      <c r="S2" s="509"/>
      <c r="T2" s="324" t="s">
        <v>55</v>
      </c>
      <c r="U2" s="324"/>
      <c r="V2" s="510"/>
      <c r="W2" s="510"/>
      <c r="X2" s="510"/>
      <c r="Y2" s="510"/>
    </row>
    <row r="3" spans="2:29" ht="20.100000000000001" customHeight="1" x14ac:dyDescent="0.25">
      <c r="B3" s="320" t="s">
        <v>33</v>
      </c>
      <c r="C3" s="320"/>
      <c r="D3" s="498" t="str">
        <f>IF('様式A-1'!D3="","",'様式A-1'!D3)</f>
        <v/>
      </c>
      <c r="E3" s="499"/>
      <c r="F3" s="499"/>
      <c r="G3" s="500"/>
      <c r="H3" s="324" t="s">
        <v>32</v>
      </c>
      <c r="I3" s="324"/>
      <c r="J3" s="420" t="str">
        <f>IF('様式A-1'!J3="","",'様式A-1'!J3)</f>
        <v/>
      </c>
      <c r="K3" s="420"/>
      <c r="L3" s="420"/>
      <c r="M3" s="420"/>
      <c r="N3" s="324" t="s">
        <v>10</v>
      </c>
      <c r="O3" s="324"/>
      <c r="P3" s="491" t="str">
        <f>IF('様式A-1'!R3="","",'様式A-1'!R3)</f>
        <v/>
      </c>
      <c r="Q3" s="491"/>
      <c r="R3" s="491"/>
      <c r="S3" s="491"/>
      <c r="T3" s="324" t="s">
        <v>16</v>
      </c>
      <c r="U3" s="324"/>
      <c r="V3" s="497"/>
      <c r="W3" s="497"/>
      <c r="X3" s="497"/>
      <c r="Y3" s="497"/>
    </row>
    <row r="4" spans="2:29" ht="20.100000000000001" customHeight="1" x14ac:dyDescent="0.25">
      <c r="B4" s="328" t="s">
        <v>11</v>
      </c>
      <c r="C4" s="328"/>
      <c r="D4" s="494" t="str">
        <f>IF('様式A-1'!D4="","",'様式A-1'!D4)</f>
        <v/>
      </c>
      <c r="E4" s="495"/>
      <c r="F4" s="495"/>
      <c r="G4" s="496"/>
      <c r="H4" s="324"/>
      <c r="I4" s="324"/>
      <c r="J4" s="420"/>
      <c r="K4" s="501"/>
      <c r="L4" s="501"/>
      <c r="M4" s="501"/>
      <c r="N4" s="320"/>
      <c r="O4" s="320"/>
      <c r="P4" s="502"/>
      <c r="Q4" s="502"/>
      <c r="R4" s="502"/>
      <c r="S4" s="502"/>
      <c r="T4" s="320" t="s">
        <v>17</v>
      </c>
      <c r="U4" s="320"/>
      <c r="V4" s="497"/>
      <c r="W4" s="497"/>
      <c r="X4" s="497"/>
      <c r="Y4" s="497"/>
    </row>
    <row r="5" spans="2:29" ht="20.100000000000001" customHeight="1" x14ac:dyDescent="0.25">
      <c r="B5" s="493" t="s">
        <v>12</v>
      </c>
      <c r="C5" s="493"/>
      <c r="D5" s="2" t="s">
        <v>13</v>
      </c>
      <c r="E5" s="491" t="str">
        <f>IF('様式A-1'!E5="","",'様式A-1'!E5)</f>
        <v/>
      </c>
      <c r="F5" s="491"/>
      <c r="G5" s="491"/>
      <c r="H5" s="324" t="s">
        <v>265</v>
      </c>
      <c r="I5" s="324"/>
      <c r="J5" s="239"/>
      <c r="K5" s="291"/>
      <c r="L5" s="291"/>
      <c r="M5" s="291"/>
      <c r="N5" s="291"/>
      <c r="O5" s="503" t="s">
        <v>246</v>
      </c>
      <c r="P5" s="503"/>
      <c r="Q5" s="505"/>
      <c r="R5" s="505"/>
      <c r="S5" s="505"/>
      <c r="T5" s="324" t="s">
        <v>44</v>
      </c>
      <c r="U5" s="324"/>
      <c r="V5" s="230" t="s">
        <v>43</v>
      </c>
      <c r="W5" s="333"/>
      <c r="X5" s="333"/>
      <c r="Y5" s="48" t="s">
        <v>42</v>
      </c>
    </row>
    <row r="6" spans="2:29" ht="20.100000000000001" customHeight="1" x14ac:dyDescent="0.25">
      <c r="B6" s="493"/>
      <c r="C6" s="493"/>
      <c r="D6" s="2" t="s">
        <v>14</v>
      </c>
      <c r="E6" s="491" t="str">
        <f>IF('様式A-1'!E6="","",'様式A-1'!E6)</f>
        <v/>
      </c>
      <c r="F6" s="491"/>
      <c r="G6" s="491"/>
      <c r="H6" s="324" t="s">
        <v>266</v>
      </c>
      <c r="I6" s="324"/>
      <c r="J6" s="239"/>
      <c r="K6" s="291"/>
      <c r="L6" s="291"/>
      <c r="M6" s="291"/>
      <c r="N6" s="291"/>
      <c r="O6" s="504"/>
      <c r="P6" s="504"/>
      <c r="Q6" s="506"/>
      <c r="R6" s="506"/>
      <c r="S6" s="506"/>
      <c r="T6" s="324" t="s">
        <v>15</v>
      </c>
      <c r="U6" s="324"/>
      <c r="V6" s="249" t="str">
        <f>IF('様式A-1'!X6="","",'様式A-1'!X6)</f>
        <v/>
      </c>
      <c r="W6" s="250"/>
      <c r="X6" s="250"/>
      <c r="Y6" s="251"/>
    </row>
    <row r="7" spans="2:29" ht="6.95" customHeight="1" x14ac:dyDescent="0.25">
      <c r="B7" s="455" t="s">
        <v>18</v>
      </c>
      <c r="C7" s="456" t="s">
        <v>19</v>
      </c>
      <c r="D7" s="459">
        <f>'様式A-1'!E7</f>
        <v>0</v>
      </c>
      <c r="E7" s="460"/>
      <c r="F7" s="441" t="s">
        <v>20</v>
      </c>
      <c r="G7" s="442"/>
      <c r="H7" s="441" t="s">
        <v>21</v>
      </c>
      <c r="I7" s="443"/>
      <c r="J7" s="299" t="s">
        <v>22</v>
      </c>
      <c r="K7" s="467"/>
      <c r="L7" s="479" t="s">
        <v>36</v>
      </c>
      <c r="M7" s="477"/>
      <c r="N7" s="479" t="s">
        <v>35</v>
      </c>
      <c r="O7" s="477"/>
      <c r="P7" s="483" t="s">
        <v>34</v>
      </c>
      <c r="Q7" s="477"/>
      <c r="R7" s="468" t="s">
        <v>41</v>
      </c>
      <c r="S7" s="469"/>
      <c r="T7" s="470" t="s">
        <v>593</v>
      </c>
      <c r="U7" s="471"/>
      <c r="V7" s="485" t="s">
        <v>40</v>
      </c>
      <c r="W7" s="488" t="s">
        <v>301</v>
      </c>
      <c r="X7" s="489"/>
      <c r="Y7" s="465"/>
    </row>
    <row r="8" spans="2:29" ht="6.95" customHeight="1" x14ac:dyDescent="0.25">
      <c r="B8" s="455"/>
      <c r="C8" s="457"/>
      <c r="D8" s="461"/>
      <c r="E8" s="462"/>
      <c r="F8" s="468"/>
      <c r="G8" s="492"/>
      <c r="H8" s="468"/>
      <c r="I8" s="469"/>
      <c r="J8" s="292"/>
      <c r="K8" s="467"/>
      <c r="L8" s="479"/>
      <c r="M8" s="477"/>
      <c r="N8" s="479"/>
      <c r="O8" s="477"/>
      <c r="P8" s="483"/>
      <c r="Q8" s="477"/>
      <c r="R8" s="468"/>
      <c r="S8" s="469"/>
      <c r="T8" s="470"/>
      <c r="U8" s="471"/>
      <c r="V8" s="486"/>
      <c r="W8" s="490"/>
      <c r="X8" s="490"/>
      <c r="Y8" s="466"/>
    </row>
    <row r="9" spans="2:29" ht="6.95" customHeight="1" x14ac:dyDescent="0.25">
      <c r="B9" s="455"/>
      <c r="C9" s="458"/>
      <c r="D9" s="463"/>
      <c r="E9" s="464"/>
      <c r="F9" s="468"/>
      <c r="G9" s="492"/>
      <c r="H9" s="468"/>
      <c r="I9" s="469"/>
      <c r="J9" s="292"/>
      <c r="K9" s="467"/>
      <c r="L9" s="479"/>
      <c r="M9" s="477"/>
      <c r="N9" s="479"/>
      <c r="O9" s="477"/>
      <c r="P9" s="483"/>
      <c r="Q9" s="477"/>
      <c r="R9" s="468"/>
      <c r="S9" s="469"/>
      <c r="T9" s="470"/>
      <c r="U9" s="471"/>
      <c r="V9" s="486"/>
      <c r="W9" s="490"/>
      <c r="X9" s="490"/>
      <c r="Y9" s="466"/>
    </row>
    <row r="10" spans="2:29" ht="6.95" customHeight="1" x14ac:dyDescent="0.25">
      <c r="B10" s="455"/>
      <c r="C10" s="456" t="s">
        <v>23</v>
      </c>
      <c r="D10" s="459">
        <f>'様式A-1'!E8</f>
        <v>0</v>
      </c>
      <c r="E10" s="460"/>
      <c r="F10" s="468"/>
      <c r="G10" s="492"/>
      <c r="H10" s="468"/>
      <c r="I10" s="469"/>
      <c r="J10" s="292"/>
      <c r="K10" s="467"/>
      <c r="L10" s="479"/>
      <c r="M10" s="478"/>
      <c r="N10" s="479"/>
      <c r="O10" s="478"/>
      <c r="P10" s="483"/>
      <c r="Q10" s="478"/>
      <c r="R10" s="468"/>
      <c r="S10" s="469"/>
      <c r="T10" s="470"/>
      <c r="U10" s="471"/>
      <c r="V10" s="486"/>
      <c r="W10" s="490"/>
      <c r="X10" s="490"/>
      <c r="Y10" s="466"/>
    </row>
    <row r="11" spans="2:29" ht="6.95" customHeight="1" x14ac:dyDescent="0.25">
      <c r="B11" s="455"/>
      <c r="C11" s="457"/>
      <c r="D11" s="461"/>
      <c r="E11" s="462"/>
      <c r="F11" s="468"/>
      <c r="G11" s="492"/>
      <c r="H11" s="468"/>
      <c r="I11" s="469"/>
      <c r="J11" s="299" t="s">
        <v>24</v>
      </c>
      <c r="K11" s="301"/>
      <c r="L11" s="320" t="s">
        <v>39</v>
      </c>
      <c r="M11" s="477"/>
      <c r="N11" s="320" t="s">
        <v>38</v>
      </c>
      <c r="O11" s="477"/>
      <c r="P11" s="482" t="s">
        <v>37</v>
      </c>
      <c r="Q11" s="477"/>
      <c r="R11" s="468"/>
      <c r="S11" s="469"/>
      <c r="T11" s="470"/>
      <c r="U11" s="471"/>
      <c r="V11" s="486"/>
      <c r="W11" s="490"/>
      <c r="X11" s="490"/>
      <c r="Y11" s="466"/>
    </row>
    <row r="12" spans="2:29" ht="6.95" customHeight="1" x14ac:dyDescent="0.25">
      <c r="B12" s="455"/>
      <c r="C12" s="458"/>
      <c r="D12" s="463"/>
      <c r="E12" s="464"/>
      <c r="F12" s="468"/>
      <c r="G12" s="492"/>
      <c r="H12" s="468"/>
      <c r="I12" s="469"/>
      <c r="J12" s="292"/>
      <c r="K12" s="467"/>
      <c r="L12" s="479"/>
      <c r="M12" s="477"/>
      <c r="N12" s="479"/>
      <c r="O12" s="477"/>
      <c r="P12" s="483"/>
      <c r="Q12" s="477"/>
      <c r="R12" s="468"/>
      <c r="S12" s="469"/>
      <c r="T12" s="470"/>
      <c r="U12" s="471"/>
      <c r="V12" s="486"/>
      <c r="W12" s="490"/>
      <c r="X12" s="490"/>
      <c r="Y12" s="466"/>
    </row>
    <row r="13" spans="2:29" ht="6.95" customHeight="1" x14ac:dyDescent="0.25">
      <c r="B13" s="455" t="s">
        <v>25</v>
      </c>
      <c r="C13" s="456" t="s">
        <v>19</v>
      </c>
      <c r="D13" s="459">
        <f>'様式A-1'!E9</f>
        <v>0</v>
      </c>
      <c r="E13" s="460"/>
      <c r="F13" s="468"/>
      <c r="G13" s="492"/>
      <c r="H13" s="468"/>
      <c r="I13" s="469"/>
      <c r="J13" s="292"/>
      <c r="K13" s="467"/>
      <c r="L13" s="479"/>
      <c r="M13" s="477"/>
      <c r="N13" s="479"/>
      <c r="O13" s="477"/>
      <c r="P13" s="483"/>
      <c r="Q13" s="477"/>
      <c r="R13" s="468"/>
      <c r="S13" s="469"/>
      <c r="T13" s="470"/>
      <c r="U13" s="471"/>
      <c r="V13" s="486"/>
      <c r="W13" s="480" t="s">
        <v>282</v>
      </c>
      <c r="X13" s="481"/>
      <c r="Y13" s="465"/>
    </row>
    <row r="14" spans="2:29" ht="6.95" customHeight="1" x14ac:dyDescent="0.25">
      <c r="B14" s="456"/>
      <c r="C14" s="457"/>
      <c r="D14" s="461"/>
      <c r="E14" s="462"/>
      <c r="F14" s="468"/>
      <c r="G14" s="492"/>
      <c r="H14" s="468"/>
      <c r="I14" s="469"/>
      <c r="J14" s="293"/>
      <c r="K14" s="303"/>
      <c r="L14" s="479"/>
      <c r="M14" s="478"/>
      <c r="N14" s="479"/>
      <c r="O14" s="478"/>
      <c r="P14" s="483"/>
      <c r="Q14" s="478"/>
      <c r="R14" s="468"/>
      <c r="S14" s="469"/>
      <c r="T14" s="470"/>
      <c r="U14" s="471"/>
      <c r="V14" s="486"/>
      <c r="W14" s="481"/>
      <c r="X14" s="481"/>
      <c r="Y14" s="466"/>
    </row>
    <row r="15" spans="2:29" ht="6.95" customHeight="1" x14ac:dyDescent="0.25">
      <c r="B15" s="456"/>
      <c r="C15" s="458"/>
      <c r="D15" s="463"/>
      <c r="E15" s="464"/>
      <c r="F15" s="468"/>
      <c r="G15" s="492"/>
      <c r="H15" s="468"/>
      <c r="I15" s="469"/>
      <c r="J15" s="292" t="s">
        <v>26</v>
      </c>
      <c r="K15" s="467"/>
      <c r="L15" s="320" t="s">
        <v>36</v>
      </c>
      <c r="M15" s="474"/>
      <c r="N15" s="320" t="s">
        <v>35</v>
      </c>
      <c r="O15" s="474"/>
      <c r="P15" s="482" t="s">
        <v>34</v>
      </c>
      <c r="Q15" s="474"/>
      <c r="R15" s="468"/>
      <c r="S15" s="469"/>
      <c r="T15" s="470"/>
      <c r="U15" s="471"/>
      <c r="V15" s="486"/>
      <c r="W15" s="481"/>
      <c r="X15" s="481"/>
      <c r="Y15" s="466"/>
      <c r="AC15" s="3">
        <v>0</v>
      </c>
    </row>
    <row r="16" spans="2:29" ht="6.95" customHeight="1" x14ac:dyDescent="0.25">
      <c r="B16" s="456"/>
      <c r="C16" s="456" t="s">
        <v>23</v>
      </c>
      <c r="D16" s="459">
        <f>'様式A-1'!E10</f>
        <v>0</v>
      </c>
      <c r="E16" s="460"/>
      <c r="F16" s="468"/>
      <c r="G16" s="492"/>
      <c r="H16" s="468"/>
      <c r="I16" s="469"/>
      <c r="J16" s="292"/>
      <c r="K16" s="467"/>
      <c r="L16" s="479"/>
      <c r="M16" s="475"/>
      <c r="N16" s="479"/>
      <c r="O16" s="475"/>
      <c r="P16" s="483"/>
      <c r="Q16" s="475"/>
      <c r="R16" s="468"/>
      <c r="S16" s="469"/>
      <c r="T16" s="470"/>
      <c r="U16" s="471"/>
      <c r="V16" s="486"/>
      <c r="W16" s="481"/>
      <c r="X16" s="481"/>
      <c r="Y16" s="466"/>
    </row>
    <row r="17" spans="2:25" ht="6.95" customHeight="1" x14ac:dyDescent="0.25">
      <c r="B17" s="456"/>
      <c r="C17" s="457"/>
      <c r="D17" s="461"/>
      <c r="E17" s="462"/>
      <c r="F17" s="468"/>
      <c r="G17" s="492"/>
      <c r="H17" s="468"/>
      <c r="I17" s="469"/>
      <c r="J17" s="292"/>
      <c r="K17" s="467"/>
      <c r="L17" s="479"/>
      <c r="M17" s="475"/>
      <c r="N17" s="479"/>
      <c r="O17" s="475"/>
      <c r="P17" s="483"/>
      <c r="Q17" s="475"/>
      <c r="R17" s="468"/>
      <c r="S17" s="469"/>
      <c r="T17" s="470"/>
      <c r="U17" s="471"/>
      <c r="V17" s="486"/>
      <c r="W17" s="481"/>
      <c r="X17" s="481"/>
      <c r="Y17" s="466"/>
    </row>
    <row r="18" spans="2:25" ht="6.95" customHeight="1" x14ac:dyDescent="0.25">
      <c r="B18" s="455"/>
      <c r="C18" s="458"/>
      <c r="D18" s="463"/>
      <c r="E18" s="464"/>
      <c r="F18" s="444"/>
      <c r="G18" s="445"/>
      <c r="H18" s="444"/>
      <c r="I18" s="446"/>
      <c r="J18" s="293"/>
      <c r="K18" s="303"/>
      <c r="L18" s="328"/>
      <c r="M18" s="476"/>
      <c r="N18" s="328"/>
      <c r="O18" s="476"/>
      <c r="P18" s="484"/>
      <c r="Q18" s="476"/>
      <c r="R18" s="444"/>
      <c r="S18" s="446"/>
      <c r="T18" s="472"/>
      <c r="U18" s="473"/>
      <c r="V18" s="487"/>
      <c r="W18" s="481"/>
      <c r="X18" s="481"/>
      <c r="Y18" s="466"/>
    </row>
    <row r="19" spans="2:25" ht="31.15" customHeight="1" x14ac:dyDescent="0.25">
      <c r="B19" s="447" t="s">
        <v>9</v>
      </c>
      <c r="C19" s="448"/>
      <c r="D19" s="449"/>
      <c r="E19" s="449"/>
      <c r="F19" s="449"/>
      <c r="G19" s="449"/>
      <c r="H19" s="449"/>
      <c r="I19" s="449"/>
      <c r="J19" s="449"/>
      <c r="K19" s="449"/>
      <c r="L19" s="449"/>
      <c r="M19" s="449"/>
      <c r="N19" s="449"/>
      <c r="O19" s="449"/>
      <c r="P19" s="449"/>
      <c r="Q19" s="449"/>
      <c r="R19" s="449"/>
      <c r="S19" s="449"/>
      <c r="T19" s="449"/>
      <c r="U19" s="449"/>
      <c r="V19" s="449"/>
      <c r="W19" s="449"/>
      <c r="X19" s="449"/>
      <c r="Y19" s="450"/>
    </row>
    <row r="20" spans="2:25" ht="39.950000000000003" customHeight="1" x14ac:dyDescent="0.25">
      <c r="B20" s="447"/>
      <c r="C20" s="1"/>
      <c r="D20" s="1"/>
      <c r="E20" s="1"/>
      <c r="F20" s="1"/>
      <c r="G20" s="1"/>
      <c r="H20" s="23"/>
      <c r="I20" s="1"/>
      <c r="J20" s="1"/>
      <c r="K20" s="1"/>
      <c r="L20" s="1"/>
      <c r="M20" s="23"/>
      <c r="N20" s="23"/>
      <c r="O20" s="1"/>
      <c r="P20" s="1"/>
      <c r="Q20" s="23"/>
      <c r="R20" s="1"/>
      <c r="S20" s="1"/>
      <c r="T20" s="1"/>
      <c r="U20" s="1"/>
      <c r="V20" s="1"/>
      <c r="W20" s="1"/>
      <c r="X20" s="1"/>
      <c r="Y20" s="24"/>
    </row>
    <row r="21" spans="2:25" ht="39.950000000000003" customHeight="1" x14ac:dyDescent="0.25">
      <c r="B21" s="447"/>
      <c r="C21" s="1"/>
      <c r="D21" s="1"/>
      <c r="E21" s="1"/>
      <c r="F21" s="1"/>
      <c r="G21" s="1"/>
      <c r="H21" s="23"/>
      <c r="I21" s="1"/>
      <c r="J21" s="1"/>
      <c r="K21" s="1"/>
      <c r="L21" s="1"/>
      <c r="M21" s="23"/>
      <c r="N21" s="23"/>
      <c r="O21" s="1"/>
      <c r="P21" s="1"/>
      <c r="Q21" s="23"/>
      <c r="R21" s="1"/>
      <c r="S21" s="1"/>
      <c r="T21" s="1"/>
      <c r="U21" s="1"/>
      <c r="V21" s="1"/>
      <c r="W21" s="1"/>
      <c r="X21" s="1"/>
      <c r="Y21" s="24"/>
    </row>
    <row r="22" spans="2:25" ht="39.950000000000003" customHeight="1" x14ac:dyDescent="0.25">
      <c r="B22" s="447"/>
      <c r="C22" s="1"/>
      <c r="D22" s="1"/>
      <c r="E22" s="1"/>
      <c r="F22" s="23"/>
      <c r="G22" s="1"/>
      <c r="H22" s="1"/>
      <c r="I22" s="1"/>
      <c r="J22" s="1"/>
      <c r="K22" s="1"/>
      <c r="L22" s="1"/>
      <c r="M22" s="23"/>
      <c r="N22" s="1"/>
      <c r="O22" s="1"/>
      <c r="P22" s="1"/>
      <c r="Q22" s="23"/>
      <c r="R22" s="1"/>
      <c r="S22" s="1"/>
      <c r="T22" s="1"/>
      <c r="U22" s="1"/>
      <c r="V22" s="1"/>
      <c r="W22" s="1"/>
      <c r="X22" s="1"/>
      <c r="Y22" s="24"/>
    </row>
    <row r="23" spans="2:25" ht="39.950000000000003" customHeight="1" x14ac:dyDescent="0.25">
      <c r="B23" s="447"/>
      <c r="C23" s="1"/>
      <c r="D23" s="1"/>
      <c r="E23" s="1"/>
      <c r="F23" s="23"/>
      <c r="G23" s="23"/>
      <c r="H23" s="1"/>
      <c r="I23" s="1"/>
      <c r="J23" s="1"/>
      <c r="K23" s="1"/>
      <c r="L23" s="1"/>
      <c r="M23" s="23"/>
      <c r="N23" s="1"/>
      <c r="O23" s="1"/>
      <c r="P23" s="1"/>
      <c r="Q23" s="23"/>
      <c r="R23" s="1"/>
      <c r="S23" s="1"/>
      <c r="T23" s="1"/>
      <c r="U23" s="1"/>
      <c r="V23" s="1"/>
      <c r="W23" s="1"/>
      <c r="X23" s="1"/>
      <c r="Y23" s="24"/>
    </row>
    <row r="24" spans="2:25" ht="39.950000000000003" customHeight="1" x14ac:dyDescent="0.25">
      <c r="B24" s="447"/>
      <c r="C24" s="23"/>
      <c r="D24" s="1"/>
      <c r="E24" s="1"/>
      <c r="F24" s="23"/>
      <c r="G24" s="23"/>
      <c r="H24" s="1"/>
      <c r="I24" s="1"/>
      <c r="J24" s="1"/>
      <c r="K24" s="1"/>
      <c r="L24" s="1"/>
      <c r="M24" s="23"/>
      <c r="N24" s="23"/>
      <c r="O24" s="1"/>
      <c r="P24" s="1"/>
      <c r="Q24" s="23"/>
      <c r="R24" s="1"/>
      <c r="S24" s="1"/>
      <c r="T24" s="1"/>
      <c r="U24" s="1"/>
      <c r="V24" s="1"/>
      <c r="W24" s="1"/>
      <c r="X24" s="1"/>
      <c r="Y24" s="24"/>
    </row>
    <row r="25" spans="2:25" ht="39.950000000000003" customHeight="1" x14ac:dyDescent="0.25">
      <c r="B25" s="447"/>
      <c r="C25" s="23"/>
      <c r="D25" s="1"/>
      <c r="E25" s="1"/>
      <c r="F25" s="23"/>
      <c r="G25" s="23"/>
      <c r="H25" s="1"/>
      <c r="I25" s="1"/>
      <c r="J25" s="1"/>
      <c r="K25" s="1"/>
      <c r="L25" s="1"/>
      <c r="M25" s="23"/>
      <c r="N25" s="23"/>
      <c r="O25" s="1"/>
      <c r="P25" s="1"/>
      <c r="Q25" s="23"/>
      <c r="R25" s="1"/>
      <c r="S25" s="1"/>
      <c r="T25" s="1"/>
      <c r="U25" s="1"/>
      <c r="V25" s="1"/>
      <c r="W25" s="1"/>
      <c r="X25" s="1"/>
      <c r="Y25" s="24"/>
    </row>
    <row r="26" spans="2:25" ht="39.950000000000003" customHeight="1" x14ac:dyDescent="0.25">
      <c r="B26" s="447"/>
      <c r="C26" s="23"/>
      <c r="D26" s="1"/>
      <c r="E26" s="1"/>
      <c r="G26" s="26"/>
      <c r="H26" s="26"/>
      <c r="I26" s="26"/>
      <c r="J26" s="26"/>
      <c r="K26" s="26"/>
      <c r="L26" s="1"/>
      <c r="M26" s="23"/>
      <c r="N26" s="23"/>
      <c r="O26" s="1"/>
      <c r="P26" s="451" t="s">
        <v>300</v>
      </c>
      <c r="Q26" s="451"/>
      <c r="R26" s="451"/>
      <c r="S26" s="451"/>
      <c r="T26" s="451"/>
      <c r="U26" s="451"/>
      <c r="V26" s="451"/>
      <c r="W26" s="451"/>
      <c r="X26" s="451"/>
      <c r="Y26" s="452"/>
    </row>
    <row r="27" spans="2:25" ht="45" customHeight="1" x14ac:dyDescent="0.25">
      <c r="B27" s="431"/>
      <c r="C27" s="22"/>
      <c r="D27" s="20"/>
      <c r="E27" s="25"/>
      <c r="F27" s="21"/>
      <c r="G27" s="20"/>
      <c r="H27" s="20"/>
      <c r="I27" s="20"/>
      <c r="J27" s="20"/>
      <c r="K27" s="20"/>
      <c r="L27" s="20"/>
      <c r="M27" s="20"/>
      <c r="N27" s="20"/>
      <c r="O27" s="19"/>
      <c r="P27" s="453"/>
      <c r="Q27" s="453"/>
      <c r="R27" s="453"/>
      <c r="S27" s="453"/>
      <c r="T27" s="453"/>
      <c r="U27" s="453"/>
      <c r="V27" s="453"/>
      <c r="W27" s="453"/>
      <c r="X27" s="453"/>
      <c r="Y27" s="454"/>
    </row>
    <row r="28" spans="2:25" ht="15" customHeight="1" x14ac:dyDescent="0.25">
      <c r="C28" s="4" t="s">
        <v>256</v>
      </c>
    </row>
    <row r="29" spans="2:25" ht="15" customHeight="1" x14ac:dyDescent="0.25">
      <c r="C29" s="1" t="s">
        <v>565</v>
      </c>
    </row>
    <row r="30" spans="2:25" ht="11.45" customHeight="1" x14ac:dyDescent="0.25">
      <c r="C30" s="3" t="s">
        <v>566</v>
      </c>
    </row>
    <row r="31" spans="2:25" x14ac:dyDescent="0.25">
      <c r="C31" s="1" t="s">
        <v>302</v>
      </c>
    </row>
    <row r="32" spans="2:25" x14ac:dyDescent="0.25">
      <c r="C32" s="1" t="s">
        <v>257</v>
      </c>
    </row>
  </sheetData>
  <sheetProtection insertRows="0" deleteRows="0"/>
  <mergeCells count="71">
    <mergeCell ref="P2:S2"/>
    <mergeCell ref="T2:U2"/>
    <mergeCell ref="V2:Y2"/>
    <mergeCell ref="V6:Y6"/>
    <mergeCell ref="V3:Y3"/>
    <mergeCell ref="T5:U5"/>
    <mergeCell ref="K5:N5"/>
    <mergeCell ref="K6:N6"/>
    <mergeCell ref="O5:P6"/>
    <mergeCell ref="Q5:S6"/>
    <mergeCell ref="W5:X5"/>
    <mergeCell ref="B4:C4"/>
    <mergeCell ref="D4:G4"/>
    <mergeCell ref="T4:U4"/>
    <mergeCell ref="V4:Y4"/>
    <mergeCell ref="B3:C3"/>
    <mergeCell ref="D3:G3"/>
    <mergeCell ref="H3:I4"/>
    <mergeCell ref="J3:M4"/>
    <mergeCell ref="N3:O4"/>
    <mergeCell ref="P3:S4"/>
    <mergeCell ref="T3:U3"/>
    <mergeCell ref="E6:G6"/>
    <mergeCell ref="C7:C9"/>
    <mergeCell ref="D7:E9"/>
    <mergeCell ref="F7:G18"/>
    <mergeCell ref="H7:I18"/>
    <mergeCell ref="C16:C18"/>
    <mergeCell ref="D16:E18"/>
    <mergeCell ref="B5:C6"/>
    <mergeCell ref="H6:J6"/>
    <mergeCell ref="B7:B12"/>
    <mergeCell ref="E5:G5"/>
    <mergeCell ref="H5:J5"/>
    <mergeCell ref="Y7:Y12"/>
    <mergeCell ref="C10:C12"/>
    <mergeCell ref="D10:E12"/>
    <mergeCell ref="J11:K14"/>
    <mergeCell ref="P11:P14"/>
    <mergeCell ref="Q7:Q10"/>
    <mergeCell ref="J7:K10"/>
    <mergeCell ref="L7:L10"/>
    <mergeCell ref="N11:N14"/>
    <mergeCell ref="O11:O14"/>
    <mergeCell ref="N7:N10"/>
    <mergeCell ref="M7:M10"/>
    <mergeCell ref="L11:L14"/>
    <mergeCell ref="M11:M14"/>
    <mergeCell ref="P7:P10"/>
    <mergeCell ref="W7:X12"/>
    <mergeCell ref="W13:X18"/>
    <mergeCell ref="O15:O18"/>
    <mergeCell ref="P15:P18"/>
    <mergeCell ref="V7:V18"/>
    <mergeCell ref="T6:U6"/>
    <mergeCell ref="B19:B27"/>
    <mergeCell ref="C19:Y19"/>
    <mergeCell ref="P26:Y27"/>
    <mergeCell ref="B13:B18"/>
    <mergeCell ref="C13:C15"/>
    <mergeCell ref="D13:E15"/>
    <mergeCell ref="Y13:Y18"/>
    <mergeCell ref="J15:K18"/>
    <mergeCell ref="R7:S18"/>
    <mergeCell ref="T7:U18"/>
    <mergeCell ref="Q15:Q18"/>
    <mergeCell ref="Q11:Q14"/>
    <mergeCell ref="L15:L18"/>
    <mergeCell ref="O7:O10"/>
    <mergeCell ref="M15:M18"/>
    <mergeCell ref="N15:N18"/>
  </mergeCells>
  <phoneticPr fontId="8"/>
  <dataValidations count="8">
    <dataValidation type="textLength" allowBlank="1" showInputMessage="1" showErrorMessage="1" sqref="D4:G4" xr:uid="{95619F48-CF54-42FF-A720-88506A4FA69D}">
      <formula1>0</formula1>
      <formula2>50</formula2>
    </dataValidation>
    <dataValidation type="textLength" allowBlank="1" showInputMessage="1" showErrorMessage="1" sqref="J3:M4" xr:uid="{C058F461-0CB7-43CC-8697-53722656450C}">
      <formula1>0</formula1>
      <formula2>100</formula2>
    </dataValidation>
    <dataValidation type="textLength" allowBlank="1" showInputMessage="1" showErrorMessage="1" sqref="P3:S4" xr:uid="{C881AC5E-D535-4B0C-A69A-A43D4E48944A}">
      <formula1>0</formula1>
      <formula2>30</formula2>
    </dataValidation>
    <dataValidation type="textLength" operator="lessThanOrEqual" allowBlank="1" showInputMessage="1" showErrorMessage="1" sqref="E5:G6" xr:uid="{8D5FCFB0-EC42-4AB9-A342-4E07A8601AC2}">
      <formula1>100</formula1>
    </dataValidation>
    <dataValidation type="decimal" allowBlank="1" showInputMessage="1" showErrorMessage="1" sqref="D7:E18" xr:uid="{F3C268BF-5620-4D31-B7D1-F3EA8BFADADD}">
      <formula1>0</formula1>
      <formula2>1800000</formula2>
    </dataValidation>
    <dataValidation type="whole" allowBlank="1" showInputMessage="1" showErrorMessage="1" sqref="O7:O18 Q7:Q18 M7:M18" xr:uid="{8150B9DF-FB2D-4903-B4FC-51265E25F2C1}">
      <formula1>0</formula1>
      <formula2>32767</formula2>
    </dataValidation>
    <dataValidation type="whole" allowBlank="1" showInputMessage="1" showErrorMessage="1" sqref="Y7:Y18" xr:uid="{6C16D679-B9DD-4A95-8F58-48DA7FE88543}">
      <formula1>0</formula1>
      <formula2>2147483647</formula2>
    </dataValidation>
    <dataValidation type="decimal" allowBlank="1" showInputMessage="1" showErrorMessage="1" sqref="W5:X5" xr:uid="{555B9C92-E097-486E-86C5-1668969EA437}">
      <formula1>0</formula1>
      <formula2>9999999.9</formula2>
    </dataValidation>
  </dataValidations>
  <printOptions horizontalCentered="1" verticalCentered="1"/>
  <pageMargins left="0.25" right="0.25" top="0.75" bottom="0.75" header="0.3" footer="0.3"/>
  <pageSetup paperSize="9" scale="80" fitToWidth="0" fitToHeight="0" orientation="landscape" copies="2"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'(参考)リスト'!$G$16:$G$19</xm:f>
          </x14:formula1>
          <xm:sqref>T7:U18</xm:sqref>
        </x14:dataValidation>
        <x14:dataValidation type="list" allowBlank="1" showInputMessage="1" showErrorMessage="1" xr:uid="{8C7CC99A-05DD-4603-A740-CF8236393446}">
          <x14:formula1>
            <xm:f>'(参考)リスト'!B6:B12</xm:f>
          </x14:formula1>
          <xm:sqref>V6:Y6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Z45"/>
  <sheetViews>
    <sheetView showGridLines="0" view="pageBreakPreview" zoomScale="80" zoomScaleNormal="100" zoomScaleSheetLayoutView="80" workbookViewId="0"/>
  </sheetViews>
  <sheetFormatPr defaultColWidth="9" defaultRowHeight="15.95" customHeight="1" x14ac:dyDescent="0.25"/>
  <cols>
    <col min="1" max="1" width="1.73046875" style="1" customWidth="1"/>
    <col min="2" max="2" width="4.1328125" style="1" customWidth="1"/>
    <col min="3" max="4" width="3.265625" style="1" customWidth="1"/>
    <col min="5" max="5" width="4.1328125" style="1" customWidth="1"/>
    <col min="6" max="6" width="6.59765625" style="1" customWidth="1"/>
    <col min="7" max="7" width="10.3984375" style="1" customWidth="1"/>
    <col min="8" max="8" width="9.59765625" style="1" customWidth="1"/>
    <col min="9" max="9" width="8.265625" style="1" customWidth="1"/>
    <col min="10" max="10" width="8.1328125" style="1" customWidth="1"/>
    <col min="11" max="11" width="3.73046875" style="1" customWidth="1"/>
    <col min="12" max="12" width="6" style="1" customWidth="1"/>
    <col min="13" max="13" width="15.86328125" style="1" customWidth="1"/>
    <col min="14" max="14" width="14.1328125" style="1" customWidth="1"/>
    <col min="15" max="15" width="10.59765625" style="1" customWidth="1"/>
    <col min="16" max="16" width="8.1328125" style="1" customWidth="1"/>
    <col min="17" max="18" width="9.59765625" style="1" customWidth="1"/>
    <col min="19" max="20" width="7.1328125" style="1" customWidth="1"/>
    <col min="21" max="21" width="4" style="1" customWidth="1"/>
    <col min="22" max="22" width="4.1328125" style="1" customWidth="1"/>
    <col min="23" max="23" width="6.3984375" style="1" customWidth="1"/>
    <col min="24" max="24" width="5" style="1" customWidth="1"/>
    <col min="25" max="25" width="8.1328125" style="1" customWidth="1"/>
    <col min="26" max="26" width="11.265625" style="1" customWidth="1"/>
    <col min="27" max="16384" width="9" style="1"/>
  </cols>
  <sheetData>
    <row r="1" spans="2:26" ht="9.75" customHeight="1" x14ac:dyDescent="0.25"/>
    <row r="2" spans="2:26" ht="24.75" customHeight="1" x14ac:dyDescent="0.25">
      <c r="B2" s="542" t="s">
        <v>341</v>
      </c>
      <c r="C2" s="542"/>
      <c r="D2" s="542"/>
      <c r="E2" s="542"/>
      <c r="F2" s="416"/>
      <c r="G2" s="416"/>
      <c r="H2" s="416"/>
      <c r="I2" s="542"/>
      <c r="J2" s="542"/>
      <c r="K2" s="542"/>
      <c r="L2" s="542"/>
      <c r="M2" s="542"/>
      <c r="N2" s="542"/>
      <c r="O2" s="542"/>
      <c r="P2" s="542"/>
      <c r="Q2" s="542"/>
      <c r="R2" s="542"/>
      <c r="S2" s="542"/>
      <c r="T2" s="542"/>
      <c r="U2" s="542"/>
      <c r="V2" s="542"/>
      <c r="W2" s="542"/>
      <c r="X2" s="542"/>
      <c r="Y2" s="542"/>
    </row>
    <row r="3" spans="2:26" ht="20.100000000000001" customHeight="1" x14ac:dyDescent="0.25">
      <c r="B3" s="258" t="s">
        <v>27</v>
      </c>
      <c r="C3" s="269"/>
      <c r="D3" s="269"/>
      <c r="E3" s="269"/>
      <c r="F3" s="417" t="str">
        <f>IF('様式A-1'!D3="","",'様式A-1'!D3)</f>
        <v/>
      </c>
      <c r="G3" s="418"/>
      <c r="H3" s="419"/>
      <c r="I3" s="272" t="s">
        <v>28</v>
      </c>
      <c r="J3" s="265"/>
      <c r="K3" s="249" t="str">
        <f>IF('様式A-1'!J3="","",'様式A-1'!J3)</f>
        <v/>
      </c>
      <c r="L3" s="250"/>
      <c r="M3" s="250"/>
      <c r="N3" s="251"/>
      <c r="O3" s="239" t="s">
        <v>269</v>
      </c>
      <c r="P3" s="241"/>
      <c r="Q3" s="242"/>
      <c r="R3" s="244"/>
      <c r="S3" s="244"/>
      <c r="T3" s="524"/>
      <c r="U3" s="441" t="s">
        <v>230</v>
      </c>
      <c r="V3" s="442"/>
      <c r="W3" s="442"/>
      <c r="X3" s="443"/>
      <c r="Y3" s="520"/>
      <c r="Z3" s="521"/>
    </row>
    <row r="4" spans="2:26" ht="20.100000000000001" customHeight="1" x14ac:dyDescent="0.25">
      <c r="B4" s="260" t="s">
        <v>0</v>
      </c>
      <c r="C4" s="294"/>
      <c r="D4" s="294"/>
      <c r="E4" s="294"/>
      <c r="F4" s="545" t="str">
        <f>IF('様式A-1'!D4="","",'様式A-1'!D4)</f>
        <v/>
      </c>
      <c r="G4" s="546"/>
      <c r="H4" s="547"/>
      <c r="I4" s="543" t="s">
        <v>1</v>
      </c>
      <c r="J4" s="544"/>
      <c r="K4" s="249" t="str">
        <f>IF('様式A-1'!R3="","",'様式A-1'!R3)</f>
        <v/>
      </c>
      <c r="L4" s="250"/>
      <c r="M4" s="250"/>
      <c r="N4" s="251"/>
      <c r="O4" s="239" t="s">
        <v>270</v>
      </c>
      <c r="P4" s="241"/>
      <c r="Q4" s="242"/>
      <c r="R4" s="244"/>
      <c r="S4" s="244"/>
      <c r="T4" s="524"/>
      <c r="U4" s="517"/>
      <c r="V4" s="518"/>
      <c r="W4" s="518"/>
      <c r="X4" s="519"/>
      <c r="Y4" s="522"/>
      <c r="Z4" s="523"/>
    </row>
    <row r="5" spans="2:26" ht="15" customHeight="1" x14ac:dyDescent="0.25">
      <c r="B5" s="226"/>
      <c r="C5" s="551" t="s">
        <v>47</v>
      </c>
      <c r="D5" s="552"/>
      <c r="E5" s="511" t="s">
        <v>214</v>
      </c>
      <c r="F5" s="511" t="s">
        <v>213</v>
      </c>
      <c r="G5" s="530" t="s">
        <v>212</v>
      </c>
      <c r="H5" s="532"/>
      <c r="I5" s="258" t="s">
        <v>211</v>
      </c>
      <c r="J5" s="269"/>
      <c r="K5" s="269"/>
      <c r="L5" s="269"/>
      <c r="M5" s="269"/>
      <c r="N5" s="259"/>
      <c r="O5" s="526" t="s">
        <v>564</v>
      </c>
      <c r="P5" s="527"/>
      <c r="Q5" s="536" t="s">
        <v>277</v>
      </c>
      <c r="R5" s="537"/>
      <c r="S5" s="537"/>
      <c r="T5" s="538"/>
      <c r="U5" s="530" t="s">
        <v>210</v>
      </c>
      <c r="V5" s="531"/>
      <c r="W5" s="531"/>
      <c r="X5" s="531"/>
      <c r="Y5" s="532"/>
      <c r="Z5" s="515" t="s">
        <v>209</v>
      </c>
    </row>
    <row r="6" spans="2:26" ht="15" customHeight="1" x14ac:dyDescent="0.25">
      <c r="B6" s="225"/>
      <c r="C6" s="551"/>
      <c r="D6" s="552"/>
      <c r="E6" s="511"/>
      <c r="F6" s="511"/>
      <c r="G6" s="533"/>
      <c r="H6" s="535"/>
      <c r="I6" s="260"/>
      <c r="J6" s="294"/>
      <c r="K6" s="294"/>
      <c r="L6" s="294"/>
      <c r="M6" s="294"/>
      <c r="N6" s="261"/>
      <c r="O6" s="528"/>
      <c r="P6" s="529"/>
      <c r="Q6" s="539"/>
      <c r="R6" s="540"/>
      <c r="S6" s="540"/>
      <c r="T6" s="541"/>
      <c r="U6" s="533"/>
      <c r="V6" s="534"/>
      <c r="W6" s="534"/>
      <c r="X6" s="534"/>
      <c r="Y6" s="535"/>
      <c r="Z6" s="511"/>
    </row>
    <row r="7" spans="2:26" ht="16.5" customHeight="1" x14ac:dyDescent="0.25">
      <c r="B7" s="225"/>
      <c r="C7" s="551"/>
      <c r="D7" s="552"/>
      <c r="E7" s="511"/>
      <c r="F7" s="511"/>
      <c r="G7" s="430" t="s">
        <v>208</v>
      </c>
      <c r="H7" s="430" t="s">
        <v>207</v>
      </c>
      <c r="I7" s="298" t="s">
        <v>206</v>
      </c>
      <c r="J7" s="298" t="s">
        <v>49</v>
      </c>
      <c r="K7" s="504"/>
      <c r="L7" s="504"/>
      <c r="M7" s="548" t="s">
        <v>7</v>
      </c>
      <c r="N7" s="549" t="s">
        <v>205</v>
      </c>
      <c r="O7" s="298" t="s">
        <v>204</v>
      </c>
      <c r="P7" s="298" t="s">
        <v>203</v>
      </c>
      <c r="Q7" s="493" t="s">
        <v>288</v>
      </c>
      <c r="R7" s="504"/>
      <c r="S7" s="430" t="s">
        <v>286</v>
      </c>
      <c r="T7" s="430" t="s">
        <v>287</v>
      </c>
      <c r="U7" s="525" t="s">
        <v>202</v>
      </c>
      <c r="V7" s="430" t="s">
        <v>278</v>
      </c>
      <c r="W7" s="504"/>
      <c r="X7" s="504"/>
      <c r="Y7" s="504"/>
      <c r="Z7" s="511"/>
    </row>
    <row r="8" spans="2:26" ht="16.5" customHeight="1" x14ac:dyDescent="0.25">
      <c r="B8" s="225"/>
      <c r="C8" s="260"/>
      <c r="D8" s="261"/>
      <c r="E8" s="512"/>
      <c r="F8" s="512"/>
      <c r="G8" s="550"/>
      <c r="H8" s="550"/>
      <c r="I8" s="504"/>
      <c r="J8" s="504"/>
      <c r="K8" s="504"/>
      <c r="L8" s="504"/>
      <c r="M8" s="504"/>
      <c r="N8" s="504"/>
      <c r="O8" s="504"/>
      <c r="P8" s="504"/>
      <c r="Q8" s="70" t="s">
        <v>279</v>
      </c>
      <c r="R8" s="70" t="s">
        <v>281</v>
      </c>
      <c r="S8" s="504"/>
      <c r="T8" s="504"/>
      <c r="U8" s="504"/>
      <c r="V8" s="504"/>
      <c r="W8" s="504"/>
      <c r="X8" s="504"/>
      <c r="Y8" s="504"/>
      <c r="Z8" s="516"/>
    </row>
    <row r="9" spans="2:26" ht="15.75" customHeight="1" x14ac:dyDescent="0.25">
      <c r="B9" s="252" t="s">
        <v>591</v>
      </c>
      <c r="C9" s="513"/>
      <c r="D9" s="514"/>
      <c r="E9" s="51"/>
      <c r="F9" s="217"/>
      <c r="G9" s="52"/>
      <c r="H9" s="52"/>
      <c r="I9" s="52"/>
      <c r="J9" s="242"/>
      <c r="K9" s="244"/>
      <c r="L9" s="243"/>
      <c r="M9" s="52"/>
      <c r="N9" s="52"/>
      <c r="O9" s="52"/>
      <c r="P9" s="52"/>
      <c r="Q9" s="52"/>
      <c r="R9" s="52"/>
      <c r="S9" s="2"/>
      <c r="T9" s="2"/>
      <c r="U9" s="2"/>
      <c r="V9" s="242"/>
      <c r="W9" s="244"/>
      <c r="X9" s="244"/>
      <c r="Y9" s="243"/>
      <c r="Z9" s="52"/>
    </row>
    <row r="10" spans="2:26" ht="15.95" customHeight="1" x14ac:dyDescent="0.25">
      <c r="B10" s="252"/>
      <c r="C10" s="513"/>
      <c r="D10" s="514"/>
      <c r="E10" s="51"/>
      <c r="F10" s="217"/>
      <c r="G10" s="52"/>
      <c r="H10" s="52"/>
      <c r="I10" s="52"/>
      <c r="J10" s="242"/>
      <c r="K10" s="244"/>
      <c r="L10" s="243"/>
      <c r="M10" s="52"/>
      <c r="N10" s="52"/>
      <c r="O10" s="52"/>
      <c r="P10" s="52"/>
      <c r="Q10" s="52"/>
      <c r="R10" s="52"/>
      <c r="S10" s="2"/>
      <c r="T10" s="2"/>
      <c r="U10" s="2"/>
      <c r="V10" s="242"/>
      <c r="W10" s="244"/>
      <c r="X10" s="244"/>
      <c r="Y10" s="243"/>
      <c r="Z10" s="52"/>
    </row>
    <row r="11" spans="2:26" ht="15.95" customHeight="1" x14ac:dyDescent="0.25">
      <c r="B11" s="252"/>
      <c r="C11" s="513"/>
      <c r="D11" s="514"/>
      <c r="E11" s="51"/>
      <c r="F11" s="217"/>
      <c r="G11" s="52"/>
      <c r="H11" s="52"/>
      <c r="I11" s="52"/>
      <c r="J11" s="242"/>
      <c r="K11" s="244"/>
      <c r="L11" s="243"/>
      <c r="M11" s="52"/>
      <c r="N11" s="52"/>
      <c r="O11" s="52"/>
      <c r="P11" s="52"/>
      <c r="Q11" s="52"/>
      <c r="R11" s="52"/>
      <c r="S11" s="2"/>
      <c r="T11" s="2"/>
      <c r="U11" s="2"/>
      <c r="V11" s="242"/>
      <c r="W11" s="244"/>
      <c r="X11" s="244"/>
      <c r="Y11" s="243"/>
      <c r="Z11" s="52"/>
    </row>
    <row r="12" spans="2:26" ht="15.95" customHeight="1" x14ac:dyDescent="0.25">
      <c r="B12" s="252"/>
      <c r="C12" s="513"/>
      <c r="D12" s="514"/>
      <c r="E12" s="51"/>
      <c r="F12" s="217"/>
      <c r="G12" s="52"/>
      <c r="H12" s="52"/>
      <c r="I12" s="52"/>
      <c r="J12" s="242"/>
      <c r="K12" s="244"/>
      <c r="L12" s="243"/>
      <c r="M12" s="52"/>
      <c r="N12" s="52"/>
      <c r="O12" s="52"/>
      <c r="P12" s="52"/>
      <c r="Q12" s="52"/>
      <c r="R12" s="52"/>
      <c r="S12" s="2"/>
      <c r="T12" s="2"/>
      <c r="U12" s="2"/>
      <c r="V12" s="242"/>
      <c r="W12" s="244"/>
      <c r="X12" s="244"/>
      <c r="Y12" s="243"/>
      <c r="Z12" s="52"/>
    </row>
    <row r="13" spans="2:26" ht="15.95" customHeight="1" x14ac:dyDescent="0.25">
      <c r="B13" s="252"/>
      <c r="C13" s="513"/>
      <c r="D13" s="514"/>
      <c r="E13" s="51"/>
      <c r="F13" s="217"/>
      <c r="G13" s="52"/>
      <c r="H13" s="52"/>
      <c r="I13" s="52"/>
      <c r="J13" s="242"/>
      <c r="K13" s="244"/>
      <c r="L13" s="243"/>
      <c r="M13" s="52"/>
      <c r="N13" s="52"/>
      <c r="O13" s="52"/>
      <c r="P13" s="52"/>
      <c r="Q13" s="52"/>
      <c r="R13" s="52"/>
      <c r="S13" s="2"/>
      <c r="T13" s="2"/>
      <c r="U13" s="2"/>
      <c r="V13" s="242"/>
      <c r="W13" s="244"/>
      <c r="X13" s="244"/>
      <c r="Y13" s="243"/>
      <c r="Z13" s="52"/>
    </row>
    <row r="14" spans="2:26" ht="15.95" customHeight="1" x14ac:dyDescent="0.25">
      <c r="B14" s="252"/>
      <c r="C14" s="513"/>
      <c r="D14" s="514"/>
      <c r="E14" s="51"/>
      <c r="F14" s="217"/>
      <c r="G14" s="52"/>
      <c r="H14" s="52"/>
      <c r="I14" s="52"/>
      <c r="J14" s="242"/>
      <c r="K14" s="244"/>
      <c r="L14" s="243"/>
      <c r="M14" s="52"/>
      <c r="N14" s="52"/>
      <c r="O14" s="52"/>
      <c r="P14" s="52"/>
      <c r="Q14" s="52"/>
      <c r="R14" s="52"/>
      <c r="S14" s="2"/>
      <c r="T14" s="2"/>
      <c r="U14" s="2"/>
      <c r="V14" s="242"/>
      <c r="W14" s="244"/>
      <c r="X14" s="244"/>
      <c r="Y14" s="243"/>
      <c r="Z14" s="52"/>
    </row>
    <row r="15" spans="2:26" ht="15.95" customHeight="1" x14ac:dyDescent="0.25">
      <c r="B15" s="252"/>
      <c r="C15" s="513"/>
      <c r="D15" s="514"/>
      <c r="E15" s="51"/>
      <c r="F15" s="217"/>
      <c r="G15" s="52"/>
      <c r="H15" s="52"/>
      <c r="I15" s="52"/>
      <c r="J15" s="242"/>
      <c r="K15" s="244"/>
      <c r="L15" s="243"/>
      <c r="M15" s="52"/>
      <c r="N15" s="52"/>
      <c r="O15" s="52"/>
      <c r="P15" s="52"/>
      <c r="Q15" s="52"/>
      <c r="R15" s="52"/>
      <c r="S15" s="2"/>
      <c r="T15" s="2"/>
      <c r="U15" s="2"/>
      <c r="V15" s="242"/>
      <c r="W15" s="244"/>
      <c r="X15" s="244"/>
      <c r="Y15" s="243"/>
      <c r="Z15" s="52"/>
    </row>
    <row r="16" spans="2:26" ht="15.95" customHeight="1" x14ac:dyDescent="0.25">
      <c r="B16" s="252"/>
      <c r="C16" s="513"/>
      <c r="D16" s="514"/>
      <c r="E16" s="51"/>
      <c r="F16" s="217"/>
      <c r="G16" s="52"/>
      <c r="H16" s="52"/>
      <c r="I16" s="52"/>
      <c r="J16" s="242"/>
      <c r="K16" s="244"/>
      <c r="L16" s="243"/>
      <c r="M16" s="52"/>
      <c r="N16" s="52"/>
      <c r="O16" s="52"/>
      <c r="P16" s="52"/>
      <c r="Q16" s="52"/>
      <c r="R16" s="52"/>
      <c r="S16" s="2"/>
      <c r="T16" s="2"/>
      <c r="U16" s="2"/>
      <c r="V16" s="242"/>
      <c r="W16" s="244"/>
      <c r="X16" s="244"/>
      <c r="Y16" s="243"/>
      <c r="Z16" s="52"/>
    </row>
    <row r="17" spans="2:26" ht="15.95" customHeight="1" x14ac:dyDescent="0.25">
      <c r="B17" s="252"/>
      <c r="C17" s="513"/>
      <c r="D17" s="514"/>
      <c r="E17" s="51"/>
      <c r="F17" s="217"/>
      <c r="G17" s="52"/>
      <c r="H17" s="52"/>
      <c r="I17" s="52"/>
      <c r="J17" s="242"/>
      <c r="K17" s="244"/>
      <c r="L17" s="243"/>
      <c r="M17" s="52"/>
      <c r="N17" s="52"/>
      <c r="O17" s="52"/>
      <c r="P17" s="52"/>
      <c r="Q17" s="52"/>
      <c r="R17" s="52"/>
      <c r="S17" s="2"/>
      <c r="T17" s="2"/>
      <c r="U17" s="2"/>
      <c r="V17" s="242"/>
      <c r="W17" s="244"/>
      <c r="X17" s="244"/>
      <c r="Y17" s="243"/>
      <c r="Z17" s="52"/>
    </row>
    <row r="18" spans="2:26" ht="15.95" customHeight="1" x14ac:dyDescent="0.25">
      <c r="B18" s="252"/>
      <c r="C18" s="513"/>
      <c r="D18" s="514"/>
      <c r="E18" s="51"/>
      <c r="F18" s="217"/>
      <c r="G18" s="52"/>
      <c r="H18" s="52"/>
      <c r="I18" s="52"/>
      <c r="J18" s="242"/>
      <c r="K18" s="244"/>
      <c r="L18" s="243"/>
      <c r="M18" s="52"/>
      <c r="N18" s="52"/>
      <c r="O18" s="52"/>
      <c r="P18" s="52"/>
      <c r="Q18" s="52"/>
      <c r="R18" s="52"/>
      <c r="S18" s="2"/>
      <c r="T18" s="2"/>
      <c r="U18" s="2"/>
      <c r="V18" s="242"/>
      <c r="W18" s="244"/>
      <c r="X18" s="244"/>
      <c r="Y18" s="243"/>
      <c r="Z18" s="52"/>
    </row>
    <row r="19" spans="2:26" ht="15.95" customHeight="1" x14ac:dyDescent="0.25">
      <c r="B19" s="252"/>
      <c r="C19" s="513"/>
      <c r="D19" s="514"/>
      <c r="E19" s="51"/>
      <c r="F19" s="217"/>
      <c r="G19" s="52"/>
      <c r="H19" s="52"/>
      <c r="I19" s="52"/>
      <c r="J19" s="242"/>
      <c r="K19" s="244"/>
      <c r="L19" s="243"/>
      <c r="M19" s="52"/>
      <c r="N19" s="52"/>
      <c r="O19" s="52"/>
      <c r="P19" s="52"/>
      <c r="Q19" s="52"/>
      <c r="R19" s="52"/>
      <c r="S19" s="2"/>
      <c r="T19" s="2"/>
      <c r="U19" s="2"/>
      <c r="V19" s="242"/>
      <c r="W19" s="244"/>
      <c r="X19" s="244"/>
      <c r="Y19" s="243"/>
      <c r="Z19" s="52"/>
    </row>
    <row r="20" spans="2:26" ht="15.95" customHeight="1" x14ac:dyDescent="0.25">
      <c r="B20" s="252"/>
      <c r="C20" s="513"/>
      <c r="D20" s="514"/>
      <c r="E20" s="51"/>
      <c r="F20" s="217"/>
      <c r="G20" s="52"/>
      <c r="H20" s="52"/>
      <c r="I20" s="52"/>
      <c r="J20" s="242"/>
      <c r="K20" s="244"/>
      <c r="L20" s="243"/>
      <c r="M20" s="52"/>
      <c r="N20" s="52"/>
      <c r="O20" s="52"/>
      <c r="P20" s="52"/>
      <c r="Q20" s="52"/>
      <c r="R20" s="52"/>
      <c r="S20" s="2"/>
      <c r="T20" s="2"/>
      <c r="U20" s="2"/>
      <c r="V20" s="242"/>
      <c r="W20" s="244"/>
      <c r="X20" s="244"/>
      <c r="Y20" s="243"/>
      <c r="Z20" s="52"/>
    </row>
    <row r="21" spans="2:26" ht="15.95" customHeight="1" x14ac:dyDescent="0.25">
      <c r="B21" s="252"/>
      <c r="C21" s="513"/>
      <c r="D21" s="514"/>
      <c r="E21" s="51"/>
      <c r="F21" s="217"/>
      <c r="G21" s="52"/>
      <c r="H21" s="52"/>
      <c r="I21" s="52"/>
      <c r="J21" s="242"/>
      <c r="K21" s="244"/>
      <c r="L21" s="243"/>
      <c r="M21" s="52"/>
      <c r="N21" s="52"/>
      <c r="O21" s="52"/>
      <c r="P21" s="52"/>
      <c r="Q21" s="52"/>
      <c r="R21" s="52"/>
      <c r="S21" s="2"/>
      <c r="T21" s="2"/>
      <c r="U21" s="2"/>
      <c r="V21" s="242"/>
      <c r="W21" s="244"/>
      <c r="X21" s="244"/>
      <c r="Y21" s="243"/>
      <c r="Z21" s="52"/>
    </row>
    <row r="22" spans="2:26" ht="15.95" customHeight="1" x14ac:dyDescent="0.25">
      <c r="B22" s="252"/>
      <c r="C22" s="513"/>
      <c r="D22" s="514"/>
      <c r="E22" s="51"/>
      <c r="F22" s="217"/>
      <c r="G22" s="52"/>
      <c r="H22" s="52"/>
      <c r="I22" s="52"/>
      <c r="J22" s="242"/>
      <c r="K22" s="244"/>
      <c r="L22" s="243"/>
      <c r="M22" s="52"/>
      <c r="N22" s="52"/>
      <c r="O22" s="52"/>
      <c r="P22" s="52"/>
      <c r="Q22" s="52"/>
      <c r="R22" s="52"/>
      <c r="S22" s="2"/>
      <c r="T22" s="2"/>
      <c r="U22" s="2"/>
      <c r="V22" s="242"/>
      <c r="W22" s="244"/>
      <c r="X22" s="244"/>
      <c r="Y22" s="243"/>
      <c r="Z22" s="52"/>
    </row>
    <row r="23" spans="2:26" ht="15.95" customHeight="1" x14ac:dyDescent="0.25">
      <c r="B23" s="252"/>
      <c r="C23" s="513"/>
      <c r="D23" s="514"/>
      <c r="E23" s="51"/>
      <c r="F23" s="217"/>
      <c r="G23" s="52"/>
      <c r="H23" s="52"/>
      <c r="I23" s="52"/>
      <c r="J23" s="242"/>
      <c r="K23" s="244"/>
      <c r="L23" s="243"/>
      <c r="M23" s="52"/>
      <c r="N23" s="52"/>
      <c r="O23" s="52"/>
      <c r="P23" s="52"/>
      <c r="Q23" s="52"/>
      <c r="R23" s="52"/>
      <c r="S23" s="2"/>
      <c r="T23" s="2"/>
      <c r="U23" s="2"/>
      <c r="V23" s="242"/>
      <c r="W23" s="244"/>
      <c r="X23" s="244"/>
      <c r="Y23" s="243"/>
      <c r="Z23" s="52"/>
    </row>
    <row r="24" spans="2:26" ht="15.95" customHeight="1" x14ac:dyDescent="0.25">
      <c r="B24" s="252"/>
      <c r="C24" s="513"/>
      <c r="D24" s="514"/>
      <c r="E24" s="51"/>
      <c r="F24" s="217"/>
      <c r="G24" s="52"/>
      <c r="H24" s="52"/>
      <c r="I24" s="52"/>
      <c r="J24" s="242"/>
      <c r="K24" s="244"/>
      <c r="L24" s="243"/>
      <c r="M24" s="52"/>
      <c r="N24" s="52"/>
      <c r="O24" s="52"/>
      <c r="P24" s="52"/>
      <c r="Q24" s="52"/>
      <c r="R24" s="52"/>
      <c r="S24" s="2"/>
      <c r="T24" s="2"/>
      <c r="U24" s="2"/>
      <c r="V24" s="242"/>
      <c r="W24" s="244"/>
      <c r="X24" s="244"/>
      <c r="Y24" s="243"/>
      <c r="Z24" s="52"/>
    </row>
    <row r="25" spans="2:26" ht="15.95" customHeight="1" x14ac:dyDescent="0.25">
      <c r="B25" s="252"/>
      <c r="C25" s="513"/>
      <c r="D25" s="514"/>
      <c r="E25" s="51"/>
      <c r="F25" s="217"/>
      <c r="G25" s="52"/>
      <c r="H25" s="52"/>
      <c r="I25" s="52"/>
      <c r="J25" s="242"/>
      <c r="K25" s="244"/>
      <c r="L25" s="243"/>
      <c r="M25" s="52"/>
      <c r="N25" s="52"/>
      <c r="O25" s="52"/>
      <c r="P25" s="52"/>
      <c r="Q25" s="52"/>
      <c r="R25" s="52"/>
      <c r="S25" s="2"/>
      <c r="T25" s="2"/>
      <c r="U25" s="2"/>
      <c r="V25" s="242"/>
      <c r="W25" s="244"/>
      <c r="X25" s="244"/>
      <c r="Y25" s="243"/>
      <c r="Z25" s="52"/>
    </row>
    <row r="26" spans="2:26" ht="15.95" customHeight="1" x14ac:dyDescent="0.25">
      <c r="B26" s="252"/>
      <c r="C26" s="513"/>
      <c r="D26" s="514"/>
      <c r="E26" s="51"/>
      <c r="F26" s="217"/>
      <c r="G26" s="52"/>
      <c r="H26" s="52"/>
      <c r="I26" s="52"/>
      <c r="J26" s="242"/>
      <c r="K26" s="244"/>
      <c r="L26" s="243"/>
      <c r="M26" s="52"/>
      <c r="N26" s="52"/>
      <c r="O26" s="52"/>
      <c r="P26" s="52"/>
      <c r="Q26" s="52"/>
      <c r="R26" s="52"/>
      <c r="S26" s="2"/>
      <c r="T26" s="2"/>
      <c r="U26" s="2"/>
      <c r="V26" s="242"/>
      <c r="W26" s="244"/>
      <c r="X26" s="244"/>
      <c r="Y26" s="243"/>
      <c r="Z26" s="52"/>
    </row>
    <row r="27" spans="2:26" ht="15.95" customHeight="1" x14ac:dyDescent="0.25">
      <c r="B27" s="252"/>
      <c r="C27" s="513"/>
      <c r="D27" s="514"/>
      <c r="E27" s="51"/>
      <c r="F27" s="217"/>
      <c r="G27" s="52"/>
      <c r="H27" s="52"/>
      <c r="I27" s="52"/>
      <c r="J27" s="242"/>
      <c r="K27" s="244"/>
      <c r="L27" s="243"/>
      <c r="M27" s="52"/>
      <c r="N27" s="52"/>
      <c r="O27" s="52"/>
      <c r="P27" s="52"/>
      <c r="Q27" s="52"/>
      <c r="R27" s="52"/>
      <c r="S27" s="2"/>
      <c r="T27" s="2"/>
      <c r="U27" s="2"/>
      <c r="V27" s="242"/>
      <c r="W27" s="244"/>
      <c r="X27" s="244"/>
      <c r="Y27" s="243"/>
      <c r="Z27" s="52"/>
    </row>
    <row r="28" spans="2:26" ht="15.95" customHeight="1" x14ac:dyDescent="0.25">
      <c r="B28" s="252"/>
      <c r="C28" s="513"/>
      <c r="D28" s="514"/>
      <c r="E28" s="51"/>
      <c r="F28" s="217"/>
      <c r="G28" s="52"/>
      <c r="H28" s="52"/>
      <c r="I28" s="52"/>
      <c r="J28" s="242"/>
      <c r="K28" s="244"/>
      <c r="L28" s="243"/>
      <c r="M28" s="52"/>
      <c r="N28" s="52"/>
      <c r="O28" s="52"/>
      <c r="P28" s="52"/>
      <c r="Q28" s="52"/>
      <c r="R28" s="52"/>
      <c r="S28" s="2"/>
      <c r="T28" s="2"/>
      <c r="U28" s="2"/>
      <c r="V28" s="242"/>
      <c r="W28" s="244"/>
      <c r="X28" s="244"/>
      <c r="Y28" s="243"/>
      <c r="Z28" s="52"/>
    </row>
    <row r="29" spans="2:26" ht="15.95" customHeight="1" x14ac:dyDescent="0.25">
      <c r="B29" s="252"/>
      <c r="C29" s="513"/>
      <c r="D29" s="514"/>
      <c r="E29" s="51"/>
      <c r="F29" s="217"/>
      <c r="G29" s="52"/>
      <c r="H29" s="52"/>
      <c r="I29" s="52"/>
      <c r="J29" s="242"/>
      <c r="K29" s="244"/>
      <c r="L29" s="243"/>
      <c r="M29" s="52"/>
      <c r="N29" s="52"/>
      <c r="O29" s="52"/>
      <c r="P29" s="52"/>
      <c r="Q29" s="52"/>
      <c r="R29" s="52"/>
      <c r="S29" s="2"/>
      <c r="T29" s="2"/>
      <c r="U29" s="2"/>
      <c r="V29" s="242"/>
      <c r="W29" s="244"/>
      <c r="X29" s="244"/>
      <c r="Y29" s="243"/>
      <c r="Z29" s="52"/>
    </row>
    <row r="30" spans="2:26" ht="15.95" customHeight="1" x14ac:dyDescent="0.25">
      <c r="B30" s="252"/>
      <c r="C30" s="513"/>
      <c r="D30" s="514"/>
      <c r="E30" s="51"/>
      <c r="F30" s="217"/>
      <c r="G30" s="52"/>
      <c r="H30" s="52"/>
      <c r="I30" s="52"/>
      <c r="J30" s="242"/>
      <c r="K30" s="244"/>
      <c r="L30" s="243"/>
      <c r="M30" s="52"/>
      <c r="N30" s="52"/>
      <c r="O30" s="52"/>
      <c r="P30" s="52"/>
      <c r="Q30" s="52"/>
      <c r="R30" s="52"/>
      <c r="S30" s="2"/>
      <c r="T30" s="2"/>
      <c r="U30" s="2"/>
      <c r="V30" s="242"/>
      <c r="W30" s="244"/>
      <c r="X30" s="244"/>
      <c r="Y30" s="243"/>
      <c r="Z30" s="52"/>
    </row>
    <row r="31" spans="2:26" ht="15.95" customHeight="1" x14ac:dyDescent="0.25">
      <c r="B31" s="252"/>
      <c r="C31" s="513"/>
      <c r="D31" s="514"/>
      <c r="E31" s="51"/>
      <c r="F31" s="217"/>
      <c r="G31" s="52"/>
      <c r="H31" s="52"/>
      <c r="I31" s="52"/>
      <c r="J31" s="242"/>
      <c r="K31" s="244"/>
      <c r="L31" s="243"/>
      <c r="M31" s="52"/>
      <c r="N31" s="52"/>
      <c r="O31" s="52"/>
      <c r="P31" s="52"/>
      <c r="Q31" s="52"/>
      <c r="R31" s="52"/>
      <c r="S31" s="2"/>
      <c r="T31" s="2"/>
      <c r="U31" s="2"/>
      <c r="V31" s="242"/>
      <c r="W31" s="244"/>
      <c r="X31" s="244"/>
      <c r="Y31" s="243"/>
      <c r="Z31" s="52"/>
    </row>
    <row r="32" spans="2:26" ht="15.95" customHeight="1" x14ac:dyDescent="0.25">
      <c r="B32" s="252"/>
      <c r="C32" s="513"/>
      <c r="D32" s="514"/>
      <c r="E32" s="51"/>
      <c r="F32" s="217"/>
      <c r="G32" s="52"/>
      <c r="H32" s="52"/>
      <c r="I32" s="52"/>
      <c r="J32" s="242"/>
      <c r="K32" s="244"/>
      <c r="L32" s="243"/>
      <c r="M32" s="52"/>
      <c r="N32" s="52"/>
      <c r="O32" s="52"/>
      <c r="P32" s="52"/>
      <c r="Q32" s="52"/>
      <c r="R32" s="52"/>
      <c r="S32" s="2"/>
      <c r="T32" s="2"/>
      <c r="U32" s="2"/>
      <c r="V32" s="242"/>
      <c r="W32" s="244"/>
      <c r="X32" s="244"/>
      <c r="Y32" s="243"/>
      <c r="Z32" s="52"/>
    </row>
    <row r="33" spans="2:26" ht="15.95" customHeight="1" x14ac:dyDescent="0.25">
      <c r="B33" s="252"/>
      <c r="C33" s="513"/>
      <c r="D33" s="514"/>
      <c r="E33" s="51"/>
      <c r="F33" s="217"/>
      <c r="G33" s="52"/>
      <c r="H33" s="52"/>
      <c r="I33" s="52"/>
      <c r="J33" s="242"/>
      <c r="K33" s="244"/>
      <c r="L33" s="243"/>
      <c r="M33" s="52"/>
      <c r="N33" s="52"/>
      <c r="O33" s="52"/>
      <c r="P33" s="52"/>
      <c r="Q33" s="52"/>
      <c r="R33" s="52"/>
      <c r="S33" s="2"/>
      <c r="T33" s="2"/>
      <c r="U33" s="2"/>
      <c r="V33" s="242"/>
      <c r="W33" s="244"/>
      <c r="X33" s="244"/>
      <c r="Y33" s="243"/>
      <c r="Z33" s="52"/>
    </row>
    <row r="34" spans="2:26" ht="15.95" customHeight="1" x14ac:dyDescent="0.25">
      <c r="B34" s="252"/>
      <c r="C34" s="513"/>
      <c r="D34" s="514"/>
      <c r="E34" s="51"/>
      <c r="F34" s="217"/>
      <c r="G34" s="52"/>
      <c r="H34" s="52"/>
      <c r="I34" s="52"/>
      <c r="J34" s="242"/>
      <c r="K34" s="244"/>
      <c r="L34" s="243"/>
      <c r="M34" s="52"/>
      <c r="N34" s="52"/>
      <c r="O34" s="52"/>
      <c r="P34" s="52"/>
      <c r="Q34" s="52"/>
      <c r="R34" s="52"/>
      <c r="S34" s="2"/>
      <c r="T34" s="2"/>
      <c r="U34" s="2"/>
      <c r="V34" s="242"/>
      <c r="W34" s="244"/>
      <c r="X34" s="244"/>
      <c r="Y34" s="243"/>
      <c r="Z34" s="52"/>
    </row>
    <row r="35" spans="2:26" ht="15.95" customHeight="1" x14ac:dyDescent="0.25">
      <c r="B35" s="252"/>
      <c r="C35" s="513"/>
      <c r="D35" s="514"/>
      <c r="E35" s="51"/>
      <c r="F35" s="217"/>
      <c r="G35" s="52"/>
      <c r="H35" s="52"/>
      <c r="I35" s="52"/>
      <c r="J35" s="242"/>
      <c r="K35" s="244"/>
      <c r="L35" s="243"/>
      <c r="M35" s="52"/>
      <c r="N35" s="52"/>
      <c r="O35" s="52"/>
      <c r="P35" s="52"/>
      <c r="Q35" s="52"/>
      <c r="R35" s="52"/>
      <c r="S35" s="2"/>
      <c r="T35" s="2"/>
      <c r="U35" s="2"/>
      <c r="V35" s="242"/>
      <c r="W35" s="244"/>
      <c r="X35" s="244"/>
      <c r="Y35" s="243"/>
      <c r="Z35" s="52"/>
    </row>
    <row r="36" spans="2:26" ht="15.95" customHeight="1" x14ac:dyDescent="0.25">
      <c r="B36" s="252"/>
      <c r="C36" s="513"/>
      <c r="D36" s="514"/>
      <c r="E36" s="51"/>
      <c r="F36" s="217"/>
      <c r="G36" s="52"/>
      <c r="H36" s="52"/>
      <c r="I36" s="52"/>
      <c r="J36" s="242"/>
      <c r="K36" s="244"/>
      <c r="L36" s="243"/>
      <c r="M36" s="52"/>
      <c r="N36" s="52"/>
      <c r="O36" s="52"/>
      <c r="P36" s="52"/>
      <c r="Q36" s="52"/>
      <c r="R36" s="52"/>
      <c r="S36" s="2"/>
      <c r="T36" s="2"/>
      <c r="U36" s="2"/>
      <c r="V36" s="242"/>
      <c r="W36" s="244"/>
      <c r="X36" s="244"/>
      <c r="Y36" s="243"/>
      <c r="Z36" s="52"/>
    </row>
    <row r="37" spans="2:26" ht="15.95" customHeight="1" x14ac:dyDescent="0.25">
      <c r="B37" s="252"/>
      <c r="C37" s="513"/>
      <c r="D37" s="514"/>
      <c r="E37" s="51"/>
      <c r="F37" s="217"/>
      <c r="G37" s="52"/>
      <c r="H37" s="52"/>
      <c r="I37" s="52"/>
      <c r="J37" s="242"/>
      <c r="K37" s="244"/>
      <c r="L37" s="243"/>
      <c r="M37" s="52"/>
      <c r="N37" s="52"/>
      <c r="O37" s="52"/>
      <c r="P37" s="52"/>
      <c r="Q37" s="52"/>
      <c r="R37" s="52"/>
      <c r="S37" s="2"/>
      <c r="T37" s="2"/>
      <c r="U37" s="2"/>
      <c r="V37" s="242"/>
      <c r="W37" s="244"/>
      <c r="X37" s="244"/>
      <c r="Y37" s="243"/>
      <c r="Z37" s="52"/>
    </row>
    <row r="38" spans="2:26" ht="15.95" customHeight="1" x14ac:dyDescent="0.25">
      <c r="B38" s="252"/>
      <c r="C38" s="513"/>
      <c r="D38" s="514"/>
      <c r="E38" s="51"/>
      <c r="F38" s="217"/>
      <c r="G38" s="52"/>
      <c r="H38" s="52"/>
      <c r="I38" s="52"/>
      <c r="J38" s="242"/>
      <c r="K38" s="244"/>
      <c r="L38" s="243"/>
      <c r="M38" s="52"/>
      <c r="N38" s="52"/>
      <c r="O38" s="52"/>
      <c r="P38" s="52"/>
      <c r="Q38" s="52"/>
      <c r="R38" s="52"/>
      <c r="S38" s="2"/>
      <c r="T38" s="2"/>
      <c r="U38" s="2"/>
      <c r="V38" s="242"/>
      <c r="W38" s="244"/>
      <c r="X38" s="244"/>
      <c r="Y38" s="243"/>
      <c r="Z38" s="52"/>
    </row>
    <row r="39" spans="2:26" ht="15.95" customHeight="1" x14ac:dyDescent="0.25">
      <c r="B39" s="225"/>
      <c r="C39" s="513"/>
      <c r="D39" s="514"/>
      <c r="E39" s="51"/>
      <c r="F39" s="217"/>
      <c r="G39" s="52"/>
      <c r="H39" s="52"/>
      <c r="I39" s="52"/>
      <c r="J39" s="242"/>
      <c r="K39" s="244"/>
      <c r="L39" s="243"/>
      <c r="M39" s="52"/>
      <c r="N39" s="52"/>
      <c r="O39" s="52"/>
      <c r="P39" s="52"/>
      <c r="Q39" s="52"/>
      <c r="R39" s="52"/>
      <c r="S39" s="2"/>
      <c r="T39" s="2"/>
      <c r="U39" s="2"/>
      <c r="V39" s="242"/>
      <c r="W39" s="244"/>
      <c r="X39" s="244"/>
      <c r="Y39" s="243"/>
      <c r="Z39" s="52"/>
    </row>
    <row r="40" spans="2:26" ht="15.95" customHeight="1" x14ac:dyDescent="0.25">
      <c r="B40" s="55"/>
      <c r="C40" s="1" t="s">
        <v>289</v>
      </c>
      <c r="D40" s="35"/>
      <c r="F40" s="35"/>
      <c r="G40" s="53"/>
      <c r="H40" s="53"/>
      <c r="I40" s="53"/>
      <c r="J40" s="53"/>
      <c r="K40" s="53"/>
      <c r="L40" s="53"/>
      <c r="M40" s="53"/>
      <c r="N40" s="53"/>
      <c r="O40" s="53"/>
      <c r="P40" s="53"/>
      <c r="Q40" s="54"/>
      <c r="R40" s="68"/>
      <c r="S40" s="35"/>
      <c r="T40" s="35"/>
      <c r="U40" s="53"/>
      <c r="V40" s="69"/>
      <c r="W40" s="69"/>
      <c r="X40" s="69"/>
      <c r="Y40" s="69"/>
      <c r="Z40" s="35"/>
    </row>
    <row r="41" spans="2:26" ht="15.95" customHeight="1" x14ac:dyDescent="0.25">
      <c r="B41" s="55"/>
      <c r="C41" s="62" t="s">
        <v>290</v>
      </c>
      <c r="D41" s="35"/>
      <c r="F41" s="35"/>
      <c r="G41" s="53"/>
      <c r="H41" s="53"/>
      <c r="I41" s="53"/>
      <c r="J41" s="53"/>
      <c r="K41" s="53"/>
      <c r="L41" s="53"/>
      <c r="M41" s="53"/>
      <c r="N41" s="53"/>
      <c r="O41" s="53"/>
      <c r="P41" s="53"/>
      <c r="Q41" s="54"/>
      <c r="R41" s="68"/>
      <c r="S41" s="35"/>
      <c r="T41" s="35"/>
      <c r="U41" s="53"/>
      <c r="V41" s="69"/>
      <c r="W41" s="69"/>
      <c r="X41" s="69"/>
      <c r="Y41" s="69"/>
      <c r="Z41" s="35"/>
    </row>
    <row r="42" spans="2:26" ht="15.95" customHeight="1" x14ac:dyDescent="0.25">
      <c r="B42" s="56"/>
      <c r="C42" s="4" t="s">
        <v>259</v>
      </c>
      <c r="D42" s="4"/>
      <c r="E42" s="4"/>
      <c r="F42" s="4"/>
      <c r="G42" s="4"/>
      <c r="H42" s="4"/>
      <c r="I42" s="4"/>
      <c r="J42" s="4"/>
      <c r="K42" s="4"/>
      <c r="L42" s="4"/>
      <c r="M42" s="4"/>
      <c r="N42" s="4"/>
      <c r="O42" s="4"/>
      <c r="P42" s="4"/>
      <c r="Q42" s="4"/>
      <c r="R42" s="4"/>
      <c r="S42" s="4"/>
      <c r="T42" s="4"/>
      <c r="U42" s="4"/>
      <c r="V42" s="4"/>
      <c r="W42" s="4"/>
      <c r="X42" s="4"/>
      <c r="Y42" s="4"/>
    </row>
    <row r="43" spans="2:26" ht="15.95" customHeight="1" x14ac:dyDescent="0.25">
      <c r="B43" s="4"/>
      <c r="C43" s="4" t="s">
        <v>260</v>
      </c>
      <c r="D43" s="4"/>
      <c r="E43" s="4"/>
      <c r="F43" s="4"/>
      <c r="G43" s="4"/>
      <c r="H43" s="4"/>
      <c r="I43" s="4"/>
      <c r="J43" s="4"/>
      <c r="K43" s="4"/>
      <c r="L43" s="4"/>
      <c r="M43" s="4"/>
      <c r="N43" s="4"/>
      <c r="O43" s="4"/>
      <c r="P43" s="4"/>
      <c r="Q43" s="4"/>
      <c r="R43" s="4"/>
      <c r="S43" s="4"/>
      <c r="T43" s="4"/>
      <c r="U43" s="4"/>
      <c r="V43" s="4"/>
      <c r="W43" s="4"/>
      <c r="X43" s="4"/>
      <c r="Y43" s="4"/>
    </row>
    <row r="44" spans="2:26" ht="15.95" customHeight="1" x14ac:dyDescent="0.25">
      <c r="B44" s="4"/>
      <c r="C44" s="180" t="s">
        <v>470</v>
      </c>
      <c r="D44" s="180"/>
      <c r="E44" s="180"/>
      <c r="F44" s="180"/>
      <c r="G44" s="180"/>
      <c r="H44" s="180"/>
      <c r="I44" s="180"/>
      <c r="J44" s="180"/>
      <c r="K44" s="180"/>
      <c r="L44" s="180"/>
      <c r="M44" s="180"/>
      <c r="N44" s="180"/>
      <c r="O44" s="4"/>
      <c r="P44" s="4"/>
      <c r="Q44" s="4"/>
      <c r="R44" s="4"/>
      <c r="S44" s="4"/>
      <c r="T44" s="4"/>
      <c r="U44" s="4"/>
      <c r="V44" s="4"/>
      <c r="W44" s="4"/>
      <c r="X44" s="4"/>
      <c r="Y44" s="4"/>
    </row>
    <row r="45" spans="2:26" ht="15.95" customHeight="1" x14ac:dyDescent="0.25">
      <c r="C45" s="181" t="s">
        <v>570</v>
      </c>
      <c r="D45" s="182"/>
      <c r="E45" s="182"/>
      <c r="F45" s="182"/>
      <c r="G45" s="182"/>
      <c r="H45" s="182"/>
      <c r="I45" s="182"/>
      <c r="J45" s="182"/>
      <c r="K45" s="182"/>
      <c r="L45" s="182"/>
      <c r="M45" s="182"/>
      <c r="N45" s="182"/>
    </row>
  </sheetData>
  <sheetProtection insertRows="0" deleteRows="0"/>
  <dataConsolidate/>
  <mergeCells count="131">
    <mergeCell ref="V39:Y39"/>
    <mergeCell ref="V34:Y34"/>
    <mergeCell ref="V35:Y35"/>
    <mergeCell ref="V36:Y36"/>
    <mergeCell ref="V37:Y37"/>
    <mergeCell ref="V38:Y38"/>
    <mergeCell ref="V29:Y29"/>
    <mergeCell ref="V30:Y30"/>
    <mergeCell ref="V31:Y31"/>
    <mergeCell ref="V32:Y32"/>
    <mergeCell ref="V33:Y33"/>
    <mergeCell ref="V24:Y24"/>
    <mergeCell ref="V25:Y25"/>
    <mergeCell ref="V26:Y26"/>
    <mergeCell ref="V27:Y27"/>
    <mergeCell ref="V28:Y28"/>
    <mergeCell ref="J39:L39"/>
    <mergeCell ref="V9:Y9"/>
    <mergeCell ref="V10:Y10"/>
    <mergeCell ref="V11:Y11"/>
    <mergeCell ref="V12:Y12"/>
    <mergeCell ref="V13:Y13"/>
    <mergeCell ref="V14:Y14"/>
    <mergeCell ref="V15:Y15"/>
    <mergeCell ref="V16:Y16"/>
    <mergeCell ref="V17:Y17"/>
    <mergeCell ref="V18:Y18"/>
    <mergeCell ref="V19:Y19"/>
    <mergeCell ref="V20:Y20"/>
    <mergeCell ref="V21:Y21"/>
    <mergeCell ref="V22:Y22"/>
    <mergeCell ref="V23:Y23"/>
    <mergeCell ref="J34:L34"/>
    <mergeCell ref="J35:L35"/>
    <mergeCell ref="J36:L36"/>
    <mergeCell ref="J37:L37"/>
    <mergeCell ref="J38:L38"/>
    <mergeCell ref="J29:L29"/>
    <mergeCell ref="J30:L30"/>
    <mergeCell ref="J31:L31"/>
    <mergeCell ref="J32:L32"/>
    <mergeCell ref="J33:L33"/>
    <mergeCell ref="J24:L24"/>
    <mergeCell ref="J25:L25"/>
    <mergeCell ref="J26:L26"/>
    <mergeCell ref="J27:L27"/>
    <mergeCell ref="J28:L28"/>
    <mergeCell ref="C39:D39"/>
    <mergeCell ref="J9:L9"/>
    <mergeCell ref="J10:L10"/>
    <mergeCell ref="J11:L11"/>
    <mergeCell ref="J12:L12"/>
    <mergeCell ref="J13:L13"/>
    <mergeCell ref="J14:L14"/>
    <mergeCell ref="J15:L15"/>
    <mergeCell ref="J16:L16"/>
    <mergeCell ref="J17:L17"/>
    <mergeCell ref="J18:L18"/>
    <mergeCell ref="J19:L19"/>
    <mergeCell ref="J20:L20"/>
    <mergeCell ref="J21:L21"/>
    <mergeCell ref="J22:L22"/>
    <mergeCell ref="J23:L23"/>
    <mergeCell ref="C34:D34"/>
    <mergeCell ref="C35:D35"/>
    <mergeCell ref="C36:D36"/>
    <mergeCell ref="C37:D37"/>
    <mergeCell ref="C38:D38"/>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C14:D14"/>
    <mergeCell ref="C15:D15"/>
    <mergeCell ref="C16:D16"/>
    <mergeCell ref="C17:D17"/>
    <mergeCell ref="C18:D18"/>
    <mergeCell ref="B2:Y2"/>
    <mergeCell ref="F3:H3"/>
    <mergeCell ref="B3:E3"/>
    <mergeCell ref="B4:E4"/>
    <mergeCell ref="K3:N3"/>
    <mergeCell ref="K4:N4"/>
    <mergeCell ref="I3:J3"/>
    <mergeCell ref="I4:J4"/>
    <mergeCell ref="F4:H4"/>
    <mergeCell ref="M7:M8"/>
    <mergeCell ref="N7:N8"/>
    <mergeCell ref="G7:G8"/>
    <mergeCell ref="H7:H8"/>
    <mergeCell ref="J7:L8"/>
    <mergeCell ref="I7:I8"/>
    <mergeCell ref="G5:H6"/>
    <mergeCell ref="I5:N6"/>
    <mergeCell ref="E5:E8"/>
    <mergeCell ref="C5:D8"/>
    <mergeCell ref="F5:F8"/>
    <mergeCell ref="B9:B38"/>
    <mergeCell ref="C9:D9"/>
    <mergeCell ref="C10:D10"/>
    <mergeCell ref="C11:D11"/>
    <mergeCell ref="C12:D12"/>
    <mergeCell ref="C13:D13"/>
    <mergeCell ref="Z5:Z8"/>
    <mergeCell ref="O3:P3"/>
    <mergeCell ref="O4:P4"/>
    <mergeCell ref="U3:X4"/>
    <mergeCell ref="Y3:Z4"/>
    <mergeCell ref="Q3:T3"/>
    <mergeCell ref="Q4:T4"/>
    <mergeCell ref="T7:T8"/>
    <mergeCell ref="U7:U8"/>
    <mergeCell ref="V7:Y8"/>
    <mergeCell ref="O5:P6"/>
    <mergeCell ref="U5:Y6"/>
    <mergeCell ref="Q5:T6"/>
    <mergeCell ref="O7:O8"/>
    <mergeCell ref="P7:P8"/>
    <mergeCell ref="S7:S8"/>
    <mergeCell ref="Q7:R7"/>
  </mergeCells>
  <phoneticPr fontId="8"/>
  <dataValidations count="6">
    <dataValidation type="textLength" allowBlank="1" showInputMessage="1" showErrorMessage="1" sqref="C9:C39 D10:D39" xr:uid="{EFCB044D-94AF-4930-8113-74D2E914FE36}">
      <formula1>0</formula1>
      <formula2>20</formula2>
    </dataValidation>
    <dataValidation type="decimal" allowBlank="1" showInputMessage="1" showErrorMessage="1" sqref="E9:E39" xr:uid="{58D3F815-AF09-4335-83F5-53B2C1E3604E}">
      <formula1>0</formula1>
      <formula2>32767</formula2>
    </dataValidation>
    <dataValidation type="decimal" allowBlank="1" showInputMessage="1" showErrorMessage="1" sqref="F9:F39" xr:uid="{9F8D4064-827E-4857-A96D-AD6E58E599A7}">
      <formula1>0</formula1>
      <formula2>9999999.9</formula2>
    </dataValidation>
    <dataValidation type="textLength" allowBlank="1" showInputMessage="1" showErrorMessage="1" sqref="N9:O39 V9:V39 Z9:Z39 W10:Y39" xr:uid="{97BF2225-629C-435D-8184-B29C58CDE17F}">
      <formula1>0</formula1>
      <formula2>250</formula2>
    </dataValidation>
    <dataValidation type="list" errorStyle="warning" allowBlank="1" showInputMessage="1" showErrorMessage="1" error="選択出来ません" sqref="H9:H39" xr:uid="{00000000-0002-0000-0600-000000000000}">
      <formula1>INDIRECT(G9)</formula1>
    </dataValidation>
    <dataValidation type="list" allowBlank="1" showInputMessage="1" showErrorMessage="1" sqref="J9:J39 K10:L39" xr:uid="{00000000-0002-0000-0600-000001000000}">
      <formula1>INDIRECT(I9)</formula1>
    </dataValidation>
  </dataValidations>
  <printOptions horizontalCentered="1" verticalCentered="1"/>
  <pageMargins left="0.19685039370078741" right="0.19685039370078741" top="0.78740157480314965" bottom="0.19685039370078741" header="0.51181102362204722" footer="0.51181102362204722"/>
  <pageSetup paperSize="9" scale="76" fitToHeight="0" orientation="landscape" copies="2"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4000000}">
          <x14:formula1>
            <xm:f>'(参考)リスト'!$D$16:$D$18</xm:f>
          </x14:formula1>
          <xm:sqref>I9:I39</xm:sqref>
        </x14:dataValidation>
        <x14:dataValidation type="list" allowBlank="1" showInputMessage="1" showErrorMessage="1" xr:uid="{00000000-0002-0000-0600-000006000000}">
          <x14:formula1>
            <xm:f>'(参考)リスト'!$J$16:$J$18</xm:f>
          </x14:formula1>
          <xm:sqref>U9:U39</xm:sqref>
        </x14:dataValidation>
        <x14:dataValidation type="list" allowBlank="1" showInputMessage="1" showErrorMessage="1" xr:uid="{00000000-0002-0000-0600-000007000000}">
          <x14:formula1>
            <xm:f>'(参考)リスト'!$H$16:$H$17</xm:f>
          </x14:formula1>
          <xm:sqref>S9:S39</xm:sqref>
        </x14:dataValidation>
        <x14:dataValidation type="list" allowBlank="1" showInputMessage="1" showErrorMessage="1" xr:uid="{00000000-0002-0000-0600-000008000000}">
          <x14:formula1>
            <xm:f>'(参考)リスト'!$I$16:$I$18</xm:f>
          </x14:formula1>
          <xm:sqref>T9:T39</xm:sqref>
        </x14:dataValidation>
        <x14:dataValidation type="list" allowBlank="1" showInputMessage="1" showErrorMessage="1" xr:uid="{00000000-0002-0000-0600-00000A000000}">
          <x14:formula1>
            <xm:f>'(参考)リスト'!$G$16:$G$20</xm:f>
          </x14:formula1>
          <xm:sqref>P9:P39</xm:sqref>
        </x14:dataValidation>
        <x14:dataValidation type="list" allowBlank="1" showInputMessage="1" showErrorMessage="1" xr:uid="{00000000-0002-0000-0600-00000B000000}">
          <x14:formula1>
            <xm:f>'(参考)リスト'!$B$16:$B$20</xm:f>
          </x14:formula1>
          <xm:sqref>G9:G39</xm:sqref>
        </x14:dataValidation>
        <x14:dataValidation type="list" allowBlank="1" showInputMessage="1" showErrorMessage="1" xr:uid="{00000000-0002-0000-0600-00000C000000}">
          <x14:formula1>
            <xm:f>'(参考)リスト'!$F$16:$F$21</xm:f>
          </x14:formula1>
          <xm:sqref>Q9:R39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Z44"/>
  <sheetViews>
    <sheetView showGridLines="0" view="pageBreakPreview" zoomScale="80" zoomScaleNormal="100" zoomScaleSheetLayoutView="80" workbookViewId="0">
      <pane xSplit="4" ySplit="1" topLeftCell="E2" activePane="bottomRight" state="frozen"/>
      <selection activeCell="B5" sqref="A1:BR57"/>
      <selection pane="topRight" activeCell="B5" sqref="A1:BR57"/>
      <selection pane="bottomLeft" activeCell="B5" sqref="A1:BR57"/>
      <selection pane="bottomRight"/>
    </sheetView>
  </sheetViews>
  <sheetFormatPr defaultColWidth="9" defaultRowHeight="15.95" customHeight="1" x14ac:dyDescent="0.25"/>
  <cols>
    <col min="1" max="1" width="1.73046875" style="1" customWidth="1"/>
    <col min="2" max="2" width="4.1328125" style="1" customWidth="1"/>
    <col min="3" max="3" width="3.265625" style="1" customWidth="1"/>
    <col min="4" max="4" width="3.3984375" style="1" customWidth="1"/>
    <col min="5" max="5" width="6" style="1" customWidth="1"/>
    <col min="6" max="6" width="6.59765625" style="1" customWidth="1"/>
    <col min="7" max="8" width="10.3984375" style="1" customWidth="1"/>
    <col min="9" max="9" width="11.59765625" style="1" customWidth="1"/>
    <col min="10" max="10" width="8.265625" style="1" customWidth="1"/>
    <col min="11" max="11" width="8.1328125" style="1" customWidth="1"/>
    <col min="12" max="12" width="3.73046875" style="1" customWidth="1"/>
    <col min="13" max="13" width="12.46484375" style="1" customWidth="1"/>
    <col min="14" max="14" width="15.86328125" style="1" customWidth="1"/>
    <col min="15" max="15" width="14.1328125" style="1" customWidth="1"/>
    <col min="16" max="17" width="10" style="1" customWidth="1"/>
    <col min="18" max="18" width="5.46484375" style="1" customWidth="1"/>
    <col min="19" max="19" width="5.1328125" style="1" customWidth="1"/>
    <col min="20" max="20" width="4.59765625" style="1" customWidth="1"/>
    <col min="21" max="22" width="6.59765625" style="1" customWidth="1"/>
    <col min="23" max="23" width="4.1328125" style="1" customWidth="1"/>
    <col min="24" max="24" width="6.3984375" style="1" customWidth="1"/>
    <col min="25" max="25" width="5" style="1" customWidth="1"/>
    <col min="26" max="26" width="11.46484375" style="1" customWidth="1"/>
    <col min="27" max="27" width="11.265625" style="1" customWidth="1"/>
    <col min="28" max="16384" width="9" style="1"/>
  </cols>
  <sheetData>
    <row r="1" spans="2:26" ht="9.75" customHeight="1" x14ac:dyDescent="0.25">
      <c r="Y1" s="4"/>
      <c r="Z1" s="4"/>
    </row>
    <row r="2" spans="2:26" ht="24.75" customHeight="1" x14ac:dyDescent="0.25">
      <c r="B2" s="416" t="s">
        <v>342</v>
      </c>
      <c r="C2" s="416"/>
      <c r="D2" s="416"/>
      <c r="E2" s="416"/>
      <c r="F2" s="416"/>
      <c r="G2" s="416"/>
      <c r="H2" s="416"/>
      <c r="I2" s="416"/>
      <c r="J2" s="542"/>
      <c r="K2" s="542"/>
      <c r="L2" s="542"/>
      <c r="M2" s="542"/>
      <c r="N2" s="542"/>
      <c r="O2" s="542"/>
      <c r="P2" s="542"/>
      <c r="Q2" s="542"/>
      <c r="R2" s="542"/>
      <c r="S2" s="542"/>
      <c r="T2" s="542"/>
      <c r="U2" s="542"/>
      <c r="V2" s="542"/>
      <c r="W2" s="542"/>
      <c r="X2" s="542"/>
    </row>
    <row r="3" spans="2:26" ht="20.100000000000001" customHeight="1" x14ac:dyDescent="0.25">
      <c r="B3" s="258" t="s">
        <v>221</v>
      </c>
      <c r="C3" s="269"/>
      <c r="D3" s="269"/>
      <c r="E3" s="259"/>
      <c r="F3" s="417" t="str">
        <f>IF('様式A-1'!D3="","",'様式A-1'!D3)</f>
        <v/>
      </c>
      <c r="G3" s="418"/>
      <c r="H3" s="418"/>
      <c r="I3" s="419"/>
      <c r="J3" s="272" t="s">
        <v>220</v>
      </c>
      <c r="K3" s="265"/>
      <c r="L3" s="249" t="str">
        <f>IF('様式A-1'!J3="","",'様式A-1'!J3)</f>
        <v/>
      </c>
      <c r="M3" s="250"/>
      <c r="N3" s="250"/>
      <c r="O3" s="239" t="s">
        <v>269</v>
      </c>
      <c r="P3" s="241"/>
      <c r="Q3" s="558"/>
      <c r="R3" s="559"/>
      <c r="S3" s="559"/>
      <c r="T3" s="560"/>
      <c r="U3" s="441" t="s">
        <v>230</v>
      </c>
      <c r="V3" s="442"/>
      <c r="W3" s="442"/>
      <c r="X3" s="443"/>
      <c r="Y3" s="520"/>
      <c r="Z3" s="521"/>
    </row>
    <row r="4" spans="2:26" ht="20.100000000000001" customHeight="1" x14ac:dyDescent="0.25">
      <c r="B4" s="260" t="s">
        <v>0</v>
      </c>
      <c r="C4" s="294"/>
      <c r="D4" s="294"/>
      <c r="E4" s="261"/>
      <c r="F4" s="545" t="str">
        <f>IF('様式A-1'!D4="","",'様式A-1'!D4)</f>
        <v/>
      </c>
      <c r="G4" s="546"/>
      <c r="H4" s="546"/>
      <c r="I4" s="547"/>
      <c r="J4" s="543" t="s">
        <v>1</v>
      </c>
      <c r="K4" s="544"/>
      <c r="L4" s="561" t="str">
        <f>IF('様式A-1'!R3="","",'様式A-1'!R3)</f>
        <v/>
      </c>
      <c r="M4" s="250"/>
      <c r="N4" s="250"/>
      <c r="O4" s="239" t="s">
        <v>270</v>
      </c>
      <c r="P4" s="241"/>
      <c r="Q4" s="558"/>
      <c r="R4" s="559"/>
      <c r="S4" s="559"/>
      <c r="T4" s="560"/>
      <c r="U4" s="517"/>
      <c r="V4" s="518"/>
      <c r="W4" s="518"/>
      <c r="X4" s="519"/>
      <c r="Y4" s="522"/>
      <c r="Z4" s="523"/>
    </row>
    <row r="5" spans="2:26" ht="30" customHeight="1" x14ac:dyDescent="0.25">
      <c r="B5" s="226"/>
      <c r="C5" s="551" t="s">
        <v>47</v>
      </c>
      <c r="D5" s="552"/>
      <c r="E5" s="511" t="s">
        <v>219</v>
      </c>
      <c r="F5" s="511" t="s">
        <v>213</v>
      </c>
      <c r="G5" s="551" t="s">
        <v>218</v>
      </c>
      <c r="H5" s="564"/>
      <c r="I5" s="565"/>
      <c r="J5" s="258" t="s">
        <v>217</v>
      </c>
      <c r="K5" s="269"/>
      <c r="L5" s="269"/>
      <c r="M5" s="269"/>
      <c r="N5" s="269"/>
      <c r="O5" s="269"/>
      <c r="P5" s="536" t="s">
        <v>252</v>
      </c>
      <c r="Q5" s="538"/>
      <c r="R5" s="530" t="s">
        <v>276</v>
      </c>
      <c r="S5" s="531"/>
      <c r="T5" s="531"/>
      <c r="U5" s="531"/>
      <c r="V5" s="531"/>
      <c r="W5" s="532"/>
      <c r="X5" s="530" t="s">
        <v>209</v>
      </c>
      <c r="Y5" s="531"/>
      <c r="Z5" s="532"/>
    </row>
    <row r="6" spans="2:26" ht="16.5" customHeight="1" x14ac:dyDescent="0.25">
      <c r="B6" s="225"/>
      <c r="C6" s="555"/>
      <c r="D6" s="552"/>
      <c r="E6" s="562"/>
      <c r="F6" s="562"/>
      <c r="G6" s="530" t="s">
        <v>208</v>
      </c>
      <c r="H6" s="532"/>
      <c r="I6" s="430" t="s">
        <v>207</v>
      </c>
      <c r="J6" s="298" t="s">
        <v>216</v>
      </c>
      <c r="K6" s="298"/>
      <c r="L6" s="298"/>
      <c r="M6" s="298"/>
      <c r="N6" s="548" t="s">
        <v>215</v>
      </c>
      <c r="O6" s="548"/>
      <c r="P6" s="430" t="s">
        <v>291</v>
      </c>
      <c r="Q6" s="550"/>
      <c r="R6" s="525" t="s">
        <v>202</v>
      </c>
      <c r="S6" s="430" t="s">
        <v>272</v>
      </c>
      <c r="T6" s="430"/>
      <c r="U6" s="430"/>
      <c r="V6" s="430"/>
      <c r="W6" s="430"/>
      <c r="X6" s="551"/>
      <c r="Y6" s="564"/>
      <c r="Z6" s="565"/>
    </row>
    <row r="7" spans="2:26" ht="16.5" customHeight="1" x14ac:dyDescent="0.25">
      <c r="B7" s="225"/>
      <c r="C7" s="556"/>
      <c r="D7" s="557"/>
      <c r="E7" s="563"/>
      <c r="F7" s="563"/>
      <c r="G7" s="533"/>
      <c r="H7" s="535"/>
      <c r="I7" s="550"/>
      <c r="J7" s="504"/>
      <c r="K7" s="504"/>
      <c r="L7" s="504"/>
      <c r="M7" s="504"/>
      <c r="N7" s="504"/>
      <c r="O7" s="504"/>
      <c r="P7" s="70" t="s">
        <v>279</v>
      </c>
      <c r="Q7" s="70" t="s">
        <v>281</v>
      </c>
      <c r="R7" s="566"/>
      <c r="S7" s="550"/>
      <c r="T7" s="550"/>
      <c r="U7" s="550"/>
      <c r="V7" s="550"/>
      <c r="W7" s="550"/>
      <c r="X7" s="57"/>
      <c r="Y7" s="58"/>
      <c r="Z7" s="59"/>
    </row>
    <row r="8" spans="2:26" ht="16.5" customHeight="1" x14ac:dyDescent="0.25">
      <c r="B8" s="252" t="s">
        <v>592</v>
      </c>
      <c r="C8" s="553"/>
      <c r="D8" s="554"/>
      <c r="E8" s="229"/>
      <c r="F8" s="227"/>
      <c r="G8" s="52"/>
      <c r="H8" s="52"/>
      <c r="I8" s="52"/>
      <c r="J8" s="242"/>
      <c r="K8" s="244"/>
      <c r="L8" s="244"/>
      <c r="M8" s="243"/>
      <c r="N8" s="242"/>
      <c r="O8" s="243"/>
      <c r="P8" s="52"/>
      <c r="Q8" s="52"/>
      <c r="R8" s="52"/>
      <c r="S8" s="242"/>
      <c r="T8" s="244"/>
      <c r="U8" s="244"/>
      <c r="V8" s="244"/>
      <c r="W8" s="243"/>
      <c r="X8" s="242"/>
      <c r="Y8" s="244"/>
      <c r="Z8" s="243"/>
    </row>
    <row r="9" spans="2:26" ht="16.5" customHeight="1" x14ac:dyDescent="0.25">
      <c r="B9" s="252"/>
      <c r="C9" s="553"/>
      <c r="D9" s="554"/>
      <c r="E9" s="229"/>
      <c r="F9" s="227"/>
      <c r="G9" s="52"/>
      <c r="H9" s="52"/>
      <c r="I9" s="52"/>
      <c r="J9" s="242"/>
      <c r="K9" s="244"/>
      <c r="L9" s="244"/>
      <c r="M9" s="243"/>
      <c r="N9" s="242"/>
      <c r="O9" s="243"/>
      <c r="P9" s="52"/>
      <c r="Q9" s="52"/>
      <c r="R9" s="52"/>
      <c r="S9" s="242"/>
      <c r="T9" s="244"/>
      <c r="U9" s="244"/>
      <c r="V9" s="244"/>
      <c r="W9" s="243"/>
      <c r="X9" s="242"/>
      <c r="Y9" s="244"/>
      <c r="Z9" s="243"/>
    </row>
    <row r="10" spans="2:26" ht="16.5" customHeight="1" x14ac:dyDescent="0.25">
      <c r="B10" s="252"/>
      <c r="C10" s="553"/>
      <c r="D10" s="554"/>
      <c r="E10" s="229"/>
      <c r="F10" s="227"/>
      <c r="G10" s="52"/>
      <c r="H10" s="52"/>
      <c r="I10" s="52"/>
      <c r="J10" s="242"/>
      <c r="K10" s="244"/>
      <c r="L10" s="244"/>
      <c r="M10" s="243"/>
      <c r="N10" s="242"/>
      <c r="O10" s="243"/>
      <c r="P10" s="52"/>
      <c r="Q10" s="52"/>
      <c r="R10" s="52"/>
      <c r="S10" s="242"/>
      <c r="T10" s="244"/>
      <c r="U10" s="244"/>
      <c r="V10" s="244"/>
      <c r="W10" s="243"/>
      <c r="X10" s="242"/>
      <c r="Y10" s="244"/>
      <c r="Z10" s="243"/>
    </row>
    <row r="11" spans="2:26" ht="16.5" customHeight="1" x14ac:dyDescent="0.25">
      <c r="B11" s="252"/>
      <c r="C11" s="553"/>
      <c r="D11" s="554"/>
      <c r="E11" s="229"/>
      <c r="F11" s="227"/>
      <c r="G11" s="52"/>
      <c r="H11" s="52"/>
      <c r="I11" s="52"/>
      <c r="J11" s="242"/>
      <c r="K11" s="244"/>
      <c r="L11" s="244"/>
      <c r="M11" s="243"/>
      <c r="N11" s="242"/>
      <c r="O11" s="243"/>
      <c r="P11" s="52"/>
      <c r="Q11" s="52"/>
      <c r="R11" s="52"/>
      <c r="S11" s="242"/>
      <c r="T11" s="244"/>
      <c r="U11" s="244"/>
      <c r="V11" s="244"/>
      <c r="W11" s="243"/>
      <c r="X11" s="242"/>
      <c r="Y11" s="244"/>
      <c r="Z11" s="243"/>
    </row>
    <row r="12" spans="2:26" ht="16.5" customHeight="1" x14ac:dyDescent="0.25">
      <c r="B12" s="252"/>
      <c r="C12" s="553"/>
      <c r="D12" s="554"/>
      <c r="E12" s="229"/>
      <c r="F12" s="227"/>
      <c r="G12" s="52"/>
      <c r="H12" s="52"/>
      <c r="I12" s="52"/>
      <c r="J12" s="242"/>
      <c r="K12" s="244"/>
      <c r="L12" s="244"/>
      <c r="M12" s="243"/>
      <c r="N12" s="242"/>
      <c r="O12" s="243"/>
      <c r="P12" s="52"/>
      <c r="Q12" s="52"/>
      <c r="R12" s="52"/>
      <c r="S12" s="242"/>
      <c r="T12" s="244"/>
      <c r="U12" s="244"/>
      <c r="V12" s="244"/>
      <c r="W12" s="243"/>
      <c r="X12" s="242"/>
      <c r="Y12" s="244"/>
      <c r="Z12" s="243"/>
    </row>
    <row r="13" spans="2:26" ht="16.5" customHeight="1" x14ac:dyDescent="0.25">
      <c r="B13" s="252"/>
      <c r="C13" s="553"/>
      <c r="D13" s="554"/>
      <c r="E13" s="229"/>
      <c r="F13" s="227"/>
      <c r="G13" s="52"/>
      <c r="H13" s="52"/>
      <c r="I13" s="52"/>
      <c r="J13" s="242"/>
      <c r="K13" s="244"/>
      <c r="L13" s="244"/>
      <c r="M13" s="243"/>
      <c r="N13" s="242"/>
      <c r="O13" s="243"/>
      <c r="P13" s="52"/>
      <c r="Q13" s="52"/>
      <c r="R13" s="52"/>
      <c r="S13" s="242"/>
      <c r="T13" s="244"/>
      <c r="U13" s="244"/>
      <c r="V13" s="244"/>
      <c r="W13" s="243"/>
      <c r="X13" s="242"/>
      <c r="Y13" s="244"/>
      <c r="Z13" s="243"/>
    </row>
    <row r="14" spans="2:26" ht="16.5" customHeight="1" x14ac:dyDescent="0.25">
      <c r="B14" s="252"/>
      <c r="C14" s="553"/>
      <c r="D14" s="554"/>
      <c r="E14" s="229"/>
      <c r="F14" s="227"/>
      <c r="G14" s="52"/>
      <c r="H14" s="52"/>
      <c r="I14" s="52"/>
      <c r="J14" s="242"/>
      <c r="K14" s="244"/>
      <c r="L14" s="244"/>
      <c r="M14" s="243"/>
      <c r="N14" s="242"/>
      <c r="O14" s="243"/>
      <c r="P14" s="52"/>
      <c r="Q14" s="52"/>
      <c r="R14" s="52"/>
      <c r="S14" s="242"/>
      <c r="T14" s="244"/>
      <c r="U14" s="244"/>
      <c r="V14" s="244"/>
      <c r="W14" s="243"/>
      <c r="X14" s="242"/>
      <c r="Y14" s="244"/>
      <c r="Z14" s="243"/>
    </row>
    <row r="15" spans="2:26" ht="16.5" customHeight="1" x14ac:dyDescent="0.25">
      <c r="B15" s="252"/>
      <c r="C15" s="553"/>
      <c r="D15" s="554"/>
      <c r="E15" s="229"/>
      <c r="F15" s="227"/>
      <c r="G15" s="52"/>
      <c r="H15" s="52"/>
      <c r="I15" s="52"/>
      <c r="J15" s="242"/>
      <c r="K15" s="244"/>
      <c r="L15" s="244"/>
      <c r="M15" s="243"/>
      <c r="N15" s="242"/>
      <c r="O15" s="243"/>
      <c r="P15" s="52"/>
      <c r="Q15" s="52"/>
      <c r="R15" s="52"/>
      <c r="S15" s="242"/>
      <c r="T15" s="244"/>
      <c r="U15" s="244"/>
      <c r="V15" s="244"/>
      <c r="W15" s="243"/>
      <c r="X15" s="242"/>
      <c r="Y15" s="244"/>
      <c r="Z15" s="243"/>
    </row>
    <row r="16" spans="2:26" ht="16.5" customHeight="1" x14ac:dyDescent="0.25">
      <c r="B16" s="252"/>
      <c r="C16" s="553"/>
      <c r="D16" s="554"/>
      <c r="E16" s="229"/>
      <c r="F16" s="227"/>
      <c r="G16" s="52"/>
      <c r="H16" s="52"/>
      <c r="I16" s="52"/>
      <c r="J16" s="242"/>
      <c r="K16" s="244"/>
      <c r="L16" s="244"/>
      <c r="M16" s="243"/>
      <c r="N16" s="242"/>
      <c r="O16" s="243"/>
      <c r="P16" s="52"/>
      <c r="Q16" s="52"/>
      <c r="R16" s="52"/>
      <c r="S16" s="242"/>
      <c r="T16" s="244"/>
      <c r="U16" s="244"/>
      <c r="V16" s="244"/>
      <c r="W16" s="243"/>
      <c r="X16" s="242"/>
      <c r="Y16" s="244"/>
      <c r="Z16" s="243"/>
    </row>
    <row r="17" spans="2:26" ht="16.5" customHeight="1" x14ac:dyDescent="0.25">
      <c r="B17" s="252"/>
      <c r="C17" s="553"/>
      <c r="D17" s="554"/>
      <c r="E17" s="229"/>
      <c r="F17" s="227"/>
      <c r="G17" s="52"/>
      <c r="H17" s="52"/>
      <c r="I17" s="52"/>
      <c r="J17" s="242"/>
      <c r="K17" s="244"/>
      <c r="L17" s="244"/>
      <c r="M17" s="243"/>
      <c r="N17" s="242"/>
      <c r="O17" s="243"/>
      <c r="P17" s="52"/>
      <c r="Q17" s="52"/>
      <c r="R17" s="52"/>
      <c r="S17" s="242"/>
      <c r="T17" s="244"/>
      <c r="U17" s="244"/>
      <c r="V17" s="244"/>
      <c r="W17" s="243"/>
      <c r="X17" s="242"/>
      <c r="Y17" s="244"/>
      <c r="Z17" s="243"/>
    </row>
    <row r="18" spans="2:26" ht="16.5" customHeight="1" x14ac:dyDescent="0.25">
      <c r="B18" s="252"/>
      <c r="C18" s="553"/>
      <c r="D18" s="554"/>
      <c r="E18" s="229"/>
      <c r="F18" s="227"/>
      <c r="G18" s="52"/>
      <c r="H18" s="52"/>
      <c r="I18" s="52"/>
      <c r="J18" s="242"/>
      <c r="K18" s="244"/>
      <c r="L18" s="244"/>
      <c r="M18" s="243"/>
      <c r="N18" s="242"/>
      <c r="O18" s="243"/>
      <c r="P18" s="52"/>
      <c r="Q18" s="52"/>
      <c r="R18" s="52"/>
      <c r="S18" s="242"/>
      <c r="T18" s="244"/>
      <c r="U18" s="244"/>
      <c r="V18" s="244"/>
      <c r="W18" s="243"/>
      <c r="X18" s="242"/>
      <c r="Y18" s="244"/>
      <c r="Z18" s="243"/>
    </row>
    <row r="19" spans="2:26" ht="16.5" customHeight="1" x14ac:dyDescent="0.25">
      <c r="B19" s="252"/>
      <c r="C19" s="553"/>
      <c r="D19" s="554"/>
      <c r="E19" s="229"/>
      <c r="F19" s="227"/>
      <c r="G19" s="52"/>
      <c r="H19" s="52"/>
      <c r="I19" s="52"/>
      <c r="J19" s="242"/>
      <c r="K19" s="244"/>
      <c r="L19" s="244"/>
      <c r="M19" s="243"/>
      <c r="N19" s="242"/>
      <c r="O19" s="243"/>
      <c r="P19" s="52"/>
      <c r="Q19" s="52"/>
      <c r="R19" s="52"/>
      <c r="S19" s="242"/>
      <c r="T19" s="244"/>
      <c r="U19" s="244"/>
      <c r="V19" s="244"/>
      <c r="W19" s="243"/>
      <c r="X19" s="242"/>
      <c r="Y19" s="244"/>
      <c r="Z19" s="243"/>
    </row>
    <row r="20" spans="2:26" ht="16.5" customHeight="1" x14ac:dyDescent="0.25">
      <c r="B20" s="252"/>
      <c r="C20" s="553"/>
      <c r="D20" s="554"/>
      <c r="E20" s="229"/>
      <c r="F20" s="227"/>
      <c r="G20" s="52"/>
      <c r="H20" s="52"/>
      <c r="I20" s="52"/>
      <c r="J20" s="242"/>
      <c r="K20" s="244"/>
      <c r="L20" s="244"/>
      <c r="M20" s="243"/>
      <c r="N20" s="242"/>
      <c r="O20" s="243"/>
      <c r="P20" s="52"/>
      <c r="Q20" s="52"/>
      <c r="R20" s="52"/>
      <c r="S20" s="242"/>
      <c r="T20" s="244"/>
      <c r="U20" s="244"/>
      <c r="V20" s="244"/>
      <c r="W20" s="243"/>
      <c r="X20" s="242"/>
      <c r="Y20" s="244"/>
      <c r="Z20" s="243"/>
    </row>
    <row r="21" spans="2:26" ht="16.5" customHeight="1" x14ac:dyDescent="0.25">
      <c r="B21" s="252"/>
      <c r="C21" s="553"/>
      <c r="D21" s="554"/>
      <c r="E21" s="229"/>
      <c r="F21" s="227"/>
      <c r="G21" s="52"/>
      <c r="H21" s="52"/>
      <c r="I21" s="52"/>
      <c r="J21" s="242"/>
      <c r="K21" s="244"/>
      <c r="L21" s="244"/>
      <c r="M21" s="243"/>
      <c r="N21" s="242"/>
      <c r="O21" s="243"/>
      <c r="P21" s="52"/>
      <c r="Q21" s="52"/>
      <c r="R21" s="52"/>
      <c r="S21" s="242"/>
      <c r="T21" s="244"/>
      <c r="U21" s="244"/>
      <c r="V21" s="244"/>
      <c r="W21" s="243"/>
      <c r="X21" s="242"/>
      <c r="Y21" s="244"/>
      <c r="Z21" s="243"/>
    </row>
    <row r="22" spans="2:26" ht="16.5" customHeight="1" x14ac:dyDescent="0.25">
      <c r="B22" s="252"/>
      <c r="C22" s="553"/>
      <c r="D22" s="554"/>
      <c r="E22" s="229"/>
      <c r="F22" s="227"/>
      <c r="G22" s="52"/>
      <c r="H22" s="52"/>
      <c r="I22" s="52"/>
      <c r="J22" s="242"/>
      <c r="K22" s="244"/>
      <c r="L22" s="244"/>
      <c r="M22" s="243"/>
      <c r="N22" s="242"/>
      <c r="O22" s="243"/>
      <c r="P22" s="52"/>
      <c r="Q22" s="52"/>
      <c r="R22" s="52"/>
      <c r="S22" s="242"/>
      <c r="T22" s="244"/>
      <c r="U22" s="244"/>
      <c r="V22" s="244"/>
      <c r="W22" s="243"/>
      <c r="X22" s="242"/>
      <c r="Y22" s="244"/>
      <c r="Z22" s="243"/>
    </row>
    <row r="23" spans="2:26" ht="16.5" customHeight="1" x14ac:dyDescent="0.25">
      <c r="B23" s="252"/>
      <c r="C23" s="553"/>
      <c r="D23" s="554"/>
      <c r="E23" s="229"/>
      <c r="F23" s="227"/>
      <c r="G23" s="52"/>
      <c r="H23" s="52"/>
      <c r="I23" s="52"/>
      <c r="J23" s="242"/>
      <c r="K23" s="244"/>
      <c r="L23" s="244"/>
      <c r="M23" s="243"/>
      <c r="N23" s="242"/>
      <c r="O23" s="243"/>
      <c r="P23" s="52"/>
      <c r="Q23" s="52"/>
      <c r="R23" s="52"/>
      <c r="S23" s="242"/>
      <c r="T23" s="244"/>
      <c r="U23" s="244"/>
      <c r="V23" s="244"/>
      <c r="W23" s="243"/>
      <c r="X23" s="242"/>
      <c r="Y23" s="244"/>
      <c r="Z23" s="243"/>
    </row>
    <row r="24" spans="2:26" ht="16.5" customHeight="1" x14ac:dyDescent="0.25">
      <c r="B24" s="252"/>
      <c r="C24" s="553"/>
      <c r="D24" s="554"/>
      <c r="E24" s="229"/>
      <c r="F24" s="227"/>
      <c r="G24" s="52"/>
      <c r="H24" s="52"/>
      <c r="I24" s="52"/>
      <c r="J24" s="242"/>
      <c r="K24" s="244"/>
      <c r="L24" s="244"/>
      <c r="M24" s="243"/>
      <c r="N24" s="242"/>
      <c r="O24" s="243"/>
      <c r="P24" s="52"/>
      <c r="Q24" s="52"/>
      <c r="R24" s="52"/>
      <c r="S24" s="242"/>
      <c r="T24" s="244"/>
      <c r="U24" s="244"/>
      <c r="V24" s="244"/>
      <c r="W24" s="243"/>
      <c r="X24" s="242"/>
      <c r="Y24" s="244"/>
      <c r="Z24" s="243"/>
    </row>
    <row r="25" spans="2:26" ht="16.5" customHeight="1" x14ac:dyDescent="0.25">
      <c r="B25" s="252"/>
      <c r="C25" s="553"/>
      <c r="D25" s="554"/>
      <c r="E25" s="229"/>
      <c r="F25" s="227"/>
      <c r="G25" s="52"/>
      <c r="H25" s="52"/>
      <c r="I25" s="52"/>
      <c r="J25" s="242"/>
      <c r="K25" s="244"/>
      <c r="L25" s="244"/>
      <c r="M25" s="243"/>
      <c r="N25" s="242"/>
      <c r="O25" s="243"/>
      <c r="P25" s="52"/>
      <c r="Q25" s="52"/>
      <c r="R25" s="52"/>
      <c r="S25" s="242"/>
      <c r="T25" s="244"/>
      <c r="U25" s="244"/>
      <c r="V25" s="244"/>
      <c r="W25" s="243"/>
      <c r="X25" s="242"/>
      <c r="Y25" s="244"/>
      <c r="Z25" s="243"/>
    </row>
    <row r="26" spans="2:26" ht="16.5" customHeight="1" x14ac:dyDescent="0.25">
      <c r="B26" s="252"/>
      <c r="C26" s="553"/>
      <c r="D26" s="554"/>
      <c r="E26" s="229"/>
      <c r="F26" s="227"/>
      <c r="G26" s="52"/>
      <c r="H26" s="52"/>
      <c r="I26" s="52"/>
      <c r="J26" s="242"/>
      <c r="K26" s="244"/>
      <c r="L26" s="244"/>
      <c r="M26" s="243"/>
      <c r="N26" s="242"/>
      <c r="O26" s="243"/>
      <c r="P26" s="52"/>
      <c r="Q26" s="52"/>
      <c r="R26" s="52"/>
      <c r="S26" s="242"/>
      <c r="T26" s="244"/>
      <c r="U26" s="244"/>
      <c r="V26" s="244"/>
      <c r="W26" s="243"/>
      <c r="X26" s="242"/>
      <c r="Y26" s="244"/>
      <c r="Z26" s="243"/>
    </row>
    <row r="27" spans="2:26" ht="16.5" customHeight="1" x14ac:dyDescent="0.25">
      <c r="B27" s="252"/>
      <c r="C27" s="553"/>
      <c r="D27" s="554"/>
      <c r="E27" s="229"/>
      <c r="F27" s="227"/>
      <c r="G27" s="52"/>
      <c r="H27" s="52"/>
      <c r="I27" s="52"/>
      <c r="J27" s="242"/>
      <c r="K27" s="244"/>
      <c r="L27" s="244"/>
      <c r="M27" s="243"/>
      <c r="N27" s="242"/>
      <c r="O27" s="243"/>
      <c r="P27" s="52"/>
      <c r="Q27" s="52"/>
      <c r="R27" s="52"/>
      <c r="S27" s="242"/>
      <c r="T27" s="244"/>
      <c r="U27" s="244"/>
      <c r="V27" s="244"/>
      <c r="W27" s="243"/>
      <c r="X27" s="242"/>
      <c r="Y27" s="244"/>
      <c r="Z27" s="243"/>
    </row>
    <row r="28" spans="2:26" ht="16.5" customHeight="1" x14ac:dyDescent="0.25">
      <c r="B28" s="252"/>
      <c r="C28" s="553"/>
      <c r="D28" s="554"/>
      <c r="E28" s="229"/>
      <c r="F28" s="227"/>
      <c r="G28" s="52"/>
      <c r="H28" s="52"/>
      <c r="I28" s="52"/>
      <c r="J28" s="242"/>
      <c r="K28" s="244"/>
      <c r="L28" s="244"/>
      <c r="M28" s="243"/>
      <c r="N28" s="242"/>
      <c r="O28" s="243"/>
      <c r="P28" s="52"/>
      <c r="Q28" s="52"/>
      <c r="R28" s="52"/>
      <c r="S28" s="242"/>
      <c r="T28" s="244"/>
      <c r="U28" s="244"/>
      <c r="V28" s="244"/>
      <c r="W28" s="243"/>
      <c r="X28" s="242"/>
      <c r="Y28" s="244"/>
      <c r="Z28" s="243"/>
    </row>
    <row r="29" spans="2:26" ht="16.5" customHeight="1" x14ac:dyDescent="0.25">
      <c r="B29" s="252"/>
      <c r="C29" s="553"/>
      <c r="D29" s="554"/>
      <c r="E29" s="229"/>
      <c r="F29" s="227"/>
      <c r="G29" s="52"/>
      <c r="H29" s="52"/>
      <c r="I29" s="52"/>
      <c r="J29" s="242"/>
      <c r="K29" s="244"/>
      <c r="L29" s="244"/>
      <c r="M29" s="243"/>
      <c r="N29" s="242"/>
      <c r="O29" s="243"/>
      <c r="P29" s="52"/>
      <c r="Q29" s="52"/>
      <c r="R29" s="52"/>
      <c r="S29" s="242"/>
      <c r="T29" s="244"/>
      <c r="U29" s="244"/>
      <c r="V29" s="244"/>
      <c r="W29" s="243"/>
      <c r="X29" s="242"/>
      <c r="Y29" s="244"/>
      <c r="Z29" s="243"/>
    </row>
    <row r="30" spans="2:26" ht="16.5" customHeight="1" x14ac:dyDescent="0.25">
      <c r="B30" s="252"/>
      <c r="C30" s="553"/>
      <c r="D30" s="554"/>
      <c r="E30" s="229"/>
      <c r="F30" s="227"/>
      <c r="G30" s="52"/>
      <c r="H30" s="52"/>
      <c r="I30" s="52"/>
      <c r="J30" s="242"/>
      <c r="K30" s="244"/>
      <c r="L30" s="244"/>
      <c r="M30" s="243"/>
      <c r="N30" s="242"/>
      <c r="O30" s="243"/>
      <c r="P30" s="52"/>
      <c r="Q30" s="52"/>
      <c r="R30" s="52"/>
      <c r="S30" s="242"/>
      <c r="T30" s="244"/>
      <c r="U30" s="244"/>
      <c r="V30" s="244"/>
      <c r="W30" s="243"/>
      <c r="X30" s="242"/>
      <c r="Y30" s="244"/>
      <c r="Z30" s="243"/>
    </row>
    <row r="31" spans="2:26" ht="16.5" customHeight="1" x14ac:dyDescent="0.25">
      <c r="B31" s="252"/>
      <c r="C31" s="553"/>
      <c r="D31" s="554"/>
      <c r="E31" s="229"/>
      <c r="F31" s="227"/>
      <c r="G31" s="52"/>
      <c r="H31" s="52"/>
      <c r="I31" s="52"/>
      <c r="J31" s="242"/>
      <c r="K31" s="244"/>
      <c r="L31" s="244"/>
      <c r="M31" s="243"/>
      <c r="N31" s="242"/>
      <c r="O31" s="243"/>
      <c r="P31" s="52"/>
      <c r="Q31" s="52"/>
      <c r="R31" s="52"/>
      <c r="S31" s="242"/>
      <c r="T31" s="244"/>
      <c r="U31" s="244"/>
      <c r="V31" s="244"/>
      <c r="W31" s="243"/>
      <c r="X31" s="242"/>
      <c r="Y31" s="244"/>
      <c r="Z31" s="243"/>
    </row>
    <row r="32" spans="2:26" ht="16.5" customHeight="1" x14ac:dyDescent="0.25">
      <c r="B32" s="252"/>
      <c r="C32" s="553"/>
      <c r="D32" s="554"/>
      <c r="E32" s="229"/>
      <c r="F32" s="227"/>
      <c r="G32" s="52"/>
      <c r="H32" s="52"/>
      <c r="I32" s="52"/>
      <c r="J32" s="242"/>
      <c r="K32" s="244"/>
      <c r="L32" s="244"/>
      <c r="M32" s="243"/>
      <c r="N32" s="242"/>
      <c r="O32" s="243"/>
      <c r="P32" s="52"/>
      <c r="Q32" s="52"/>
      <c r="R32" s="52"/>
      <c r="S32" s="242"/>
      <c r="T32" s="244"/>
      <c r="U32" s="244"/>
      <c r="V32" s="244"/>
      <c r="W32" s="243"/>
      <c r="X32" s="242"/>
      <c r="Y32" s="244"/>
      <c r="Z32" s="243"/>
    </row>
    <row r="33" spans="2:26" ht="16.5" customHeight="1" x14ac:dyDescent="0.25">
      <c r="B33" s="252"/>
      <c r="C33" s="553"/>
      <c r="D33" s="554"/>
      <c r="E33" s="229"/>
      <c r="F33" s="227"/>
      <c r="G33" s="52"/>
      <c r="H33" s="52"/>
      <c r="I33" s="52"/>
      <c r="J33" s="242"/>
      <c r="K33" s="244"/>
      <c r="L33" s="244"/>
      <c r="M33" s="243"/>
      <c r="N33" s="242"/>
      <c r="O33" s="243"/>
      <c r="P33" s="52"/>
      <c r="Q33" s="52"/>
      <c r="R33" s="52"/>
      <c r="S33" s="242"/>
      <c r="T33" s="244"/>
      <c r="U33" s="244"/>
      <c r="V33" s="244"/>
      <c r="W33" s="243"/>
      <c r="X33" s="242"/>
      <c r="Y33" s="244"/>
      <c r="Z33" s="243"/>
    </row>
    <row r="34" spans="2:26" ht="16.5" customHeight="1" x14ac:dyDescent="0.25">
      <c r="B34" s="252"/>
      <c r="C34" s="553"/>
      <c r="D34" s="554"/>
      <c r="E34" s="229"/>
      <c r="F34" s="227"/>
      <c r="G34" s="52"/>
      <c r="H34" s="52"/>
      <c r="I34" s="52"/>
      <c r="J34" s="242"/>
      <c r="K34" s="244"/>
      <c r="L34" s="244"/>
      <c r="M34" s="243"/>
      <c r="N34" s="242"/>
      <c r="O34" s="243"/>
      <c r="P34" s="52"/>
      <c r="Q34" s="52"/>
      <c r="R34" s="52"/>
      <c r="S34" s="242"/>
      <c r="T34" s="244"/>
      <c r="U34" s="244"/>
      <c r="V34" s="244"/>
      <c r="W34" s="243"/>
      <c r="X34" s="242"/>
      <c r="Y34" s="244"/>
      <c r="Z34" s="243"/>
    </row>
    <row r="35" spans="2:26" ht="16.5" customHeight="1" x14ac:dyDescent="0.25">
      <c r="B35" s="252"/>
      <c r="C35" s="553"/>
      <c r="D35" s="554"/>
      <c r="E35" s="229"/>
      <c r="F35" s="227"/>
      <c r="G35" s="52"/>
      <c r="H35" s="52"/>
      <c r="I35" s="52"/>
      <c r="J35" s="242"/>
      <c r="K35" s="244"/>
      <c r="L35" s="244"/>
      <c r="M35" s="243"/>
      <c r="N35" s="242"/>
      <c r="O35" s="243"/>
      <c r="P35" s="52"/>
      <c r="Q35" s="52"/>
      <c r="R35" s="52"/>
      <c r="S35" s="242"/>
      <c r="T35" s="244"/>
      <c r="U35" s="244"/>
      <c r="V35" s="244"/>
      <c r="W35" s="243"/>
      <c r="X35" s="242"/>
      <c r="Y35" s="244"/>
      <c r="Z35" s="243"/>
    </row>
    <row r="36" spans="2:26" ht="16.5" customHeight="1" x14ac:dyDescent="0.25">
      <c r="B36" s="252"/>
      <c r="C36" s="553"/>
      <c r="D36" s="554"/>
      <c r="E36" s="229"/>
      <c r="F36" s="227"/>
      <c r="G36" s="52"/>
      <c r="H36" s="52"/>
      <c r="I36" s="52"/>
      <c r="J36" s="242"/>
      <c r="K36" s="244"/>
      <c r="L36" s="244"/>
      <c r="M36" s="243"/>
      <c r="N36" s="242"/>
      <c r="O36" s="243"/>
      <c r="P36" s="52"/>
      <c r="Q36" s="52"/>
      <c r="R36" s="52"/>
      <c r="S36" s="242"/>
      <c r="T36" s="244"/>
      <c r="U36" s="244"/>
      <c r="V36" s="244"/>
      <c r="W36" s="243"/>
      <c r="X36" s="242"/>
      <c r="Y36" s="244"/>
      <c r="Z36" s="243"/>
    </row>
    <row r="37" spans="2:26" ht="16.5" customHeight="1" x14ac:dyDescent="0.25">
      <c r="B37" s="252"/>
      <c r="C37" s="553"/>
      <c r="D37" s="554"/>
      <c r="E37" s="229"/>
      <c r="F37" s="227"/>
      <c r="G37" s="52"/>
      <c r="H37" s="52"/>
      <c r="I37" s="52"/>
      <c r="J37" s="242"/>
      <c r="K37" s="244"/>
      <c r="L37" s="244"/>
      <c r="M37" s="243"/>
      <c r="N37" s="242"/>
      <c r="O37" s="243"/>
      <c r="P37" s="52"/>
      <c r="Q37" s="52"/>
      <c r="R37" s="52"/>
      <c r="S37" s="242"/>
      <c r="T37" s="244"/>
      <c r="U37" s="244"/>
      <c r="V37" s="244"/>
      <c r="W37" s="243"/>
      <c r="X37" s="242"/>
      <c r="Y37" s="244"/>
      <c r="Z37" s="243"/>
    </row>
    <row r="38" spans="2:26" ht="16.5" customHeight="1" x14ac:dyDescent="0.25">
      <c r="B38" s="252"/>
      <c r="C38" s="553"/>
      <c r="D38" s="554"/>
      <c r="E38" s="229"/>
      <c r="F38" s="227"/>
      <c r="G38" s="52"/>
      <c r="H38" s="52"/>
      <c r="I38" s="52"/>
      <c r="J38" s="242"/>
      <c r="K38" s="244"/>
      <c r="L38" s="244"/>
      <c r="M38" s="243"/>
      <c r="N38" s="242"/>
      <c r="O38" s="243"/>
      <c r="P38" s="52"/>
      <c r="Q38" s="52"/>
      <c r="R38" s="52"/>
      <c r="S38" s="242"/>
      <c r="T38" s="244"/>
      <c r="U38" s="244"/>
      <c r="V38" s="244"/>
      <c r="W38" s="243"/>
      <c r="X38" s="242"/>
      <c r="Y38" s="244"/>
      <c r="Z38" s="243"/>
    </row>
    <row r="39" spans="2:26" ht="15.95" customHeight="1" x14ac:dyDescent="0.25">
      <c r="B39" s="224"/>
      <c r="C39" s="553"/>
      <c r="D39" s="554"/>
      <c r="E39" s="229"/>
      <c r="F39" s="227"/>
      <c r="G39" s="52"/>
      <c r="H39" s="52"/>
      <c r="I39" s="52"/>
      <c r="J39" s="242"/>
      <c r="K39" s="244"/>
      <c r="L39" s="244"/>
      <c r="M39" s="243"/>
      <c r="N39" s="242"/>
      <c r="O39" s="243"/>
      <c r="P39" s="52"/>
      <c r="Q39" s="52"/>
      <c r="R39" s="52"/>
      <c r="S39" s="242"/>
      <c r="T39" s="244"/>
      <c r="U39" s="244"/>
      <c r="V39" s="244"/>
      <c r="W39" s="243"/>
      <c r="X39" s="242"/>
      <c r="Y39" s="244"/>
      <c r="Z39" s="243"/>
    </row>
    <row r="40" spans="2:26" ht="15.95" customHeight="1" x14ac:dyDescent="0.25">
      <c r="B40" s="55"/>
      <c r="C40" s="1" t="s">
        <v>296</v>
      </c>
      <c r="D40" s="35"/>
      <c r="F40" s="35"/>
      <c r="G40" s="53"/>
      <c r="H40" s="53"/>
      <c r="I40" s="53"/>
      <c r="J40" s="53"/>
      <c r="K40" s="53"/>
      <c r="L40" s="53"/>
      <c r="M40" s="53"/>
      <c r="N40" s="53"/>
      <c r="O40" s="53"/>
      <c r="P40" s="53"/>
      <c r="Q40" s="53"/>
      <c r="R40" s="35"/>
      <c r="S40" s="53"/>
      <c r="T40" s="53"/>
      <c r="U40" s="53"/>
      <c r="V40" s="53"/>
      <c r="W40" s="53"/>
      <c r="X40" s="35"/>
      <c r="Y40" s="35"/>
      <c r="Z40" s="35"/>
    </row>
    <row r="41" spans="2:26" ht="15.95" customHeight="1" x14ac:dyDescent="0.25">
      <c r="B41" s="55"/>
      <c r="C41" s="62" t="s">
        <v>297</v>
      </c>
      <c r="D41" s="35"/>
      <c r="F41" s="35"/>
      <c r="G41" s="53"/>
      <c r="H41" s="53"/>
      <c r="I41" s="53"/>
      <c r="J41" s="53"/>
      <c r="K41" s="53"/>
      <c r="L41" s="53"/>
      <c r="M41" s="53"/>
      <c r="N41" s="53"/>
      <c r="O41" s="53"/>
      <c r="P41" s="53"/>
      <c r="Q41" s="53"/>
      <c r="R41" s="35"/>
      <c r="S41" s="53"/>
      <c r="T41" s="53"/>
      <c r="U41" s="53"/>
      <c r="V41" s="53"/>
      <c r="W41" s="53"/>
      <c r="X41" s="35"/>
      <c r="Y41" s="35"/>
      <c r="Z41" s="35"/>
    </row>
    <row r="42" spans="2:26" ht="15.95" customHeight="1" x14ac:dyDescent="0.25">
      <c r="C42" s="4" t="s">
        <v>261</v>
      </c>
    </row>
    <row r="43" spans="2:26" ht="15.95" customHeight="1" x14ac:dyDescent="0.25">
      <c r="C43" s="4" t="s">
        <v>262</v>
      </c>
    </row>
    <row r="44" spans="2:26" ht="15.95" customHeight="1" x14ac:dyDescent="0.25">
      <c r="C44" s="181" t="s">
        <v>570</v>
      </c>
    </row>
  </sheetData>
  <sheetProtection insertRows="0" deleteRows="0"/>
  <mergeCells count="191">
    <mergeCell ref="B8:B38"/>
    <mergeCell ref="E5:E7"/>
    <mergeCell ref="F5:F7"/>
    <mergeCell ref="G5:I5"/>
    <mergeCell ref="J5:O5"/>
    <mergeCell ref="P5:Q5"/>
    <mergeCell ref="R5:W5"/>
    <mergeCell ref="X5:Z6"/>
    <mergeCell ref="G6:H7"/>
    <mergeCell ref="I6:I7"/>
    <mergeCell ref="J6:M7"/>
    <mergeCell ref="N6:O7"/>
    <mergeCell ref="P6:Q6"/>
    <mergeCell ref="R6:R7"/>
    <mergeCell ref="S6:W7"/>
    <mergeCell ref="C31:D31"/>
    <mergeCell ref="C32:D32"/>
    <mergeCell ref="C23:D23"/>
    <mergeCell ref="C24:D24"/>
    <mergeCell ref="C25:D25"/>
    <mergeCell ref="C26:D26"/>
    <mergeCell ref="C27:D27"/>
    <mergeCell ref="C8:D8"/>
    <mergeCell ref="C9:D9"/>
    <mergeCell ref="Y3:Z4"/>
    <mergeCell ref="B2:X2"/>
    <mergeCell ref="B4:E4"/>
    <mergeCell ref="F4:I4"/>
    <mergeCell ref="J4:K4"/>
    <mergeCell ref="O4:P4"/>
    <mergeCell ref="Q4:T4"/>
    <mergeCell ref="B3:E3"/>
    <mergeCell ref="F3:I3"/>
    <mergeCell ref="J3:K3"/>
    <mergeCell ref="O3:P3"/>
    <mergeCell ref="Q3:T3"/>
    <mergeCell ref="U3:X4"/>
    <mergeCell ref="L3:N3"/>
    <mergeCell ref="L4:N4"/>
    <mergeCell ref="C10:D10"/>
    <mergeCell ref="C11:D11"/>
    <mergeCell ref="C12:D12"/>
    <mergeCell ref="C13:D13"/>
    <mergeCell ref="C14:D14"/>
    <mergeCell ref="C15:D15"/>
    <mergeCell ref="C16:D16"/>
    <mergeCell ref="C17:D17"/>
    <mergeCell ref="C18:D18"/>
    <mergeCell ref="C19:D19"/>
    <mergeCell ref="C20:D20"/>
    <mergeCell ref="C21:D21"/>
    <mergeCell ref="C22:D22"/>
    <mergeCell ref="C5:D7"/>
    <mergeCell ref="C38:D38"/>
    <mergeCell ref="C39:D39"/>
    <mergeCell ref="J8:M8"/>
    <mergeCell ref="J9:M9"/>
    <mergeCell ref="J10:M10"/>
    <mergeCell ref="J11:M11"/>
    <mergeCell ref="J12:M12"/>
    <mergeCell ref="J13:M13"/>
    <mergeCell ref="J14:M14"/>
    <mergeCell ref="J15:M15"/>
    <mergeCell ref="J16:M16"/>
    <mergeCell ref="J17:M17"/>
    <mergeCell ref="J18:M18"/>
    <mergeCell ref="J19:M19"/>
    <mergeCell ref="J20:M20"/>
    <mergeCell ref="J21:M21"/>
    <mergeCell ref="C33:D33"/>
    <mergeCell ref="C34:D34"/>
    <mergeCell ref="C35:D35"/>
    <mergeCell ref="J39:M39"/>
    <mergeCell ref="N8:O8"/>
    <mergeCell ref="N9:O9"/>
    <mergeCell ref="N10:O10"/>
    <mergeCell ref="N11:O11"/>
    <mergeCell ref="N12:O12"/>
    <mergeCell ref="N13:O13"/>
    <mergeCell ref="N14:O14"/>
    <mergeCell ref="N15:O15"/>
    <mergeCell ref="N16:O16"/>
    <mergeCell ref="N17:O17"/>
    <mergeCell ref="N18:O18"/>
    <mergeCell ref="N19:O19"/>
    <mergeCell ref="N20:O20"/>
    <mergeCell ref="J32:M32"/>
    <mergeCell ref="J33:M33"/>
    <mergeCell ref="J34:M34"/>
    <mergeCell ref="J35:M35"/>
    <mergeCell ref="J36:M36"/>
    <mergeCell ref="N21:O21"/>
    <mergeCell ref="N22:O22"/>
    <mergeCell ref="N23:O23"/>
    <mergeCell ref="N24:O24"/>
    <mergeCell ref="N25:O25"/>
    <mergeCell ref="C36:D36"/>
    <mergeCell ref="C37:D37"/>
    <mergeCell ref="C28:D28"/>
    <mergeCell ref="C29:D29"/>
    <mergeCell ref="C30:D30"/>
    <mergeCell ref="J37:M37"/>
    <mergeCell ref="J38:M38"/>
    <mergeCell ref="J22:M22"/>
    <mergeCell ref="J23:M23"/>
    <mergeCell ref="J24:M24"/>
    <mergeCell ref="J25:M25"/>
    <mergeCell ref="J26:M26"/>
    <mergeCell ref="N36:O36"/>
    <mergeCell ref="N37:O37"/>
    <mergeCell ref="N38:O38"/>
    <mergeCell ref="J27:M27"/>
    <mergeCell ref="J28:M28"/>
    <mergeCell ref="J29:M29"/>
    <mergeCell ref="J30:M30"/>
    <mergeCell ref="J31:M31"/>
    <mergeCell ref="N29:O29"/>
    <mergeCell ref="N30:O30"/>
    <mergeCell ref="N39:O39"/>
    <mergeCell ref="S8:W8"/>
    <mergeCell ref="S9:W9"/>
    <mergeCell ref="S10:W10"/>
    <mergeCell ref="S11:W11"/>
    <mergeCell ref="S12:W12"/>
    <mergeCell ref="S13:W13"/>
    <mergeCell ref="S14:W14"/>
    <mergeCell ref="S15:W15"/>
    <mergeCell ref="S16:W16"/>
    <mergeCell ref="S17:W17"/>
    <mergeCell ref="S18:W18"/>
    <mergeCell ref="S19:W19"/>
    <mergeCell ref="N31:O31"/>
    <mergeCell ref="N32:O32"/>
    <mergeCell ref="N33:O33"/>
    <mergeCell ref="N34:O34"/>
    <mergeCell ref="N35:O35"/>
    <mergeCell ref="N26:O26"/>
    <mergeCell ref="N27:O27"/>
    <mergeCell ref="N28:O28"/>
    <mergeCell ref="S25:W25"/>
    <mergeCell ref="S26:W26"/>
    <mergeCell ref="S27:W27"/>
    <mergeCell ref="S28:W28"/>
    <mergeCell ref="S29:W29"/>
    <mergeCell ref="S20:W20"/>
    <mergeCell ref="S21:W21"/>
    <mergeCell ref="S22:W22"/>
    <mergeCell ref="S23:W23"/>
    <mergeCell ref="S24:W24"/>
    <mergeCell ref="S35:W35"/>
    <mergeCell ref="S36:W36"/>
    <mergeCell ref="S37:W37"/>
    <mergeCell ref="S38:W38"/>
    <mergeCell ref="S39:W39"/>
    <mergeCell ref="S30:W30"/>
    <mergeCell ref="S31:W31"/>
    <mergeCell ref="S32:W32"/>
    <mergeCell ref="S33:W33"/>
    <mergeCell ref="S34:W34"/>
    <mergeCell ref="X13:Z13"/>
    <mergeCell ref="X14:Z14"/>
    <mergeCell ref="X15:Z15"/>
    <mergeCell ref="X16:Z16"/>
    <mergeCell ref="X17:Z17"/>
    <mergeCell ref="X27:Z27"/>
    <mergeCell ref="X38:Z38"/>
    <mergeCell ref="X39:Z39"/>
    <mergeCell ref="X33:Z33"/>
    <mergeCell ref="X34:Z34"/>
    <mergeCell ref="X35:Z35"/>
    <mergeCell ref="X36:Z36"/>
    <mergeCell ref="X37:Z37"/>
    <mergeCell ref="X28:Z28"/>
    <mergeCell ref="X29:Z29"/>
    <mergeCell ref="X30:Z30"/>
    <mergeCell ref="X31:Z31"/>
    <mergeCell ref="X32:Z32"/>
    <mergeCell ref="X8:Z8"/>
    <mergeCell ref="X9:Z9"/>
    <mergeCell ref="X10:Z10"/>
    <mergeCell ref="X11:Z11"/>
    <mergeCell ref="X12:Z12"/>
    <mergeCell ref="X23:Z23"/>
    <mergeCell ref="X24:Z24"/>
    <mergeCell ref="X25:Z25"/>
    <mergeCell ref="X26:Z26"/>
    <mergeCell ref="X18:Z18"/>
    <mergeCell ref="X19:Z19"/>
    <mergeCell ref="X20:Z20"/>
    <mergeCell ref="X21:Z21"/>
    <mergeCell ref="X22:Z22"/>
  </mergeCells>
  <phoneticPr fontId="3"/>
  <dataValidations count="5">
    <dataValidation type="list" allowBlank="1" showInputMessage="1" showErrorMessage="1" sqref="E40:E41" xr:uid="{00000000-0002-0000-0700-000000000000}">
      <formula1>個数</formula1>
    </dataValidation>
    <dataValidation type="list" showInputMessage="1" showErrorMessage="1" sqref="G40:H41" xr:uid="{00000000-0002-0000-0700-000001000000}">
      <formula1>部位本体</formula1>
    </dataValidation>
    <dataValidation type="list" allowBlank="1" showInputMessage="1" showErrorMessage="1" sqref="H8:H39" xr:uid="{00000000-0002-0000-0700-000002000000}">
      <formula1>INDIRECT(G8)</formula1>
    </dataValidation>
    <dataValidation type="textLength" allowBlank="1" showInputMessage="1" showErrorMessage="1" sqref="N8:N39 O9:O39" xr:uid="{710408FF-6953-4BC7-B9AC-772E96502904}">
      <formula1>0</formula1>
      <formula2>50</formula2>
    </dataValidation>
    <dataValidation type="textLength" allowBlank="1" showInputMessage="1" showErrorMessage="1" sqref="S8:S39 T9:W39 X8:X39 Y9:Z39" xr:uid="{304AC9E9-A4EE-45FD-9C8F-D540F16D4607}">
      <formula1>0</formula1>
      <formula2>250</formula2>
    </dataValidation>
  </dataValidations>
  <printOptions horizontalCentered="1" verticalCentered="1"/>
  <pageMargins left="0.19685039370078741" right="0.19685039370078741" top="0.78740157480314965" bottom="0.19685039370078741" header="0.51181102362204722" footer="0.51181102362204722"/>
  <pageSetup paperSize="9" scale="74" fitToHeight="0" orientation="landscape" copies="2"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3000000}">
          <x14:formula1>
            <xm:f>'(参考)リスト'!$D$51:$D$53</xm:f>
          </x14:formula1>
          <xm:sqref>I8:I39</xm:sqref>
        </x14:dataValidation>
        <x14:dataValidation type="list" allowBlank="1" showInputMessage="1" showErrorMessage="1" xr:uid="{00000000-0002-0000-0700-000004000000}">
          <x14:formula1>
            <xm:f>'(参考)リスト'!$F$51:$F$52</xm:f>
          </x14:formula1>
          <xm:sqref>P8:Q39</xm:sqref>
        </x14:dataValidation>
        <x14:dataValidation type="list" showInputMessage="1" showErrorMessage="1" xr:uid="{00000000-0002-0000-0700-000005000000}">
          <x14:formula1>
            <xm:f>'(参考)リスト'!$B$51:$B$54</xm:f>
          </x14:formula1>
          <xm:sqref>G8:G39</xm:sqref>
        </x14:dataValidation>
        <x14:dataValidation type="list" allowBlank="1" showInputMessage="1" showErrorMessage="1" xr:uid="{00000000-0002-0000-0700-000006000000}">
          <x14:formula1>
            <xm:f>'(参考)リスト'!$G$51:$G$53</xm:f>
          </x14:formula1>
          <xm:sqref>R8:R39</xm:sqref>
        </x14:dataValidation>
        <x14:dataValidation type="list" allowBlank="1" showInputMessage="1" showErrorMessage="1" xr:uid="{00000000-0002-0000-0700-000007000000}">
          <x14:formula1>
            <xm:f>'(参考)リスト'!$E$51:$E$56</xm:f>
          </x14:formula1>
          <xm:sqref>J8:J39 K9:M39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B22"/>
  <sheetViews>
    <sheetView showGridLines="0" view="pageBreakPreview" zoomScaleNormal="100" zoomScaleSheetLayoutView="100" workbookViewId="0">
      <pane xSplit="4" ySplit="6" topLeftCell="E7" activePane="bottomRight" state="frozen"/>
      <selection activeCell="B5" sqref="A1:BR57"/>
      <selection pane="topRight" activeCell="B5" sqref="A1:BR57"/>
      <selection pane="bottomLeft" activeCell="B5" sqref="A1:BR57"/>
      <selection pane="bottomRight"/>
    </sheetView>
  </sheetViews>
  <sheetFormatPr defaultColWidth="5.59765625" defaultRowHeight="15.95" customHeight="1" x14ac:dyDescent="0.25"/>
  <cols>
    <col min="1" max="1" width="2.73046875" style="1" customWidth="1"/>
    <col min="2" max="2" width="4.1328125" style="1" customWidth="1"/>
    <col min="3" max="29" width="5.59765625" style="1" customWidth="1"/>
    <col min="30" max="16384" width="5.59765625" style="1"/>
  </cols>
  <sheetData>
    <row r="1" spans="2:28" ht="9.75" customHeight="1" x14ac:dyDescent="0.25"/>
    <row r="2" spans="2:28" ht="24.75" customHeight="1" x14ac:dyDescent="0.25">
      <c r="B2" s="542" t="s">
        <v>343</v>
      </c>
      <c r="C2" s="542"/>
      <c r="D2" s="542"/>
      <c r="E2" s="416"/>
      <c r="F2" s="416"/>
      <c r="G2" s="416"/>
      <c r="H2" s="542"/>
      <c r="I2" s="542"/>
      <c r="J2" s="542"/>
      <c r="K2" s="542"/>
      <c r="L2" s="542"/>
      <c r="M2" s="542"/>
      <c r="N2" s="542"/>
      <c r="O2" s="542"/>
      <c r="P2" s="542"/>
      <c r="Q2" s="542"/>
      <c r="R2" s="542"/>
      <c r="S2" s="542"/>
      <c r="T2" s="542"/>
      <c r="U2" s="542"/>
      <c r="V2" s="542"/>
      <c r="W2" s="542"/>
      <c r="X2" s="542"/>
      <c r="Y2" s="542"/>
      <c r="Z2" s="542"/>
    </row>
    <row r="3" spans="2:28" ht="20.100000000000001" customHeight="1" x14ac:dyDescent="0.25">
      <c r="B3" s="583" t="s">
        <v>27</v>
      </c>
      <c r="C3" s="583"/>
      <c r="D3" s="258"/>
      <c r="E3" s="417" t="str">
        <f>IF('様式A-1'!D3="","",'様式A-1'!D3)</f>
        <v/>
      </c>
      <c r="F3" s="418"/>
      <c r="G3" s="419"/>
      <c r="H3" s="265" t="s">
        <v>28</v>
      </c>
      <c r="I3" s="298"/>
      <c r="J3" s="420" t="str">
        <f>IF('様式A-1'!J3="","",'様式A-1'!J3)</f>
        <v/>
      </c>
      <c r="K3" s="420"/>
      <c r="L3" s="420"/>
      <c r="M3" s="239" t="s">
        <v>269</v>
      </c>
      <c r="N3" s="240"/>
      <c r="O3" s="240"/>
      <c r="P3" s="240"/>
      <c r="Q3" s="241"/>
      <c r="R3" s="291"/>
      <c r="S3" s="291"/>
      <c r="T3" s="291"/>
      <c r="U3" s="441" t="s">
        <v>230</v>
      </c>
      <c r="V3" s="442"/>
      <c r="W3" s="443"/>
      <c r="X3" s="520"/>
      <c r="Y3" s="584"/>
      <c r="Z3" s="521"/>
    </row>
    <row r="4" spans="2:28" ht="20.100000000000001" customHeight="1" x14ac:dyDescent="0.25">
      <c r="B4" s="512" t="s">
        <v>0</v>
      </c>
      <c r="C4" s="512"/>
      <c r="D4" s="260"/>
      <c r="E4" s="545" t="str">
        <f>IF('様式A-1'!D4="","",'様式A-1'!D4)</f>
        <v/>
      </c>
      <c r="F4" s="546"/>
      <c r="G4" s="547"/>
      <c r="H4" s="544" t="s">
        <v>1</v>
      </c>
      <c r="I4" s="430"/>
      <c r="J4" s="420" t="str">
        <f>IF('様式A-1'!R3="","",'様式A-1'!R3)</f>
        <v/>
      </c>
      <c r="K4" s="420"/>
      <c r="L4" s="420"/>
      <c r="M4" s="239" t="s">
        <v>270</v>
      </c>
      <c r="N4" s="240"/>
      <c r="O4" s="240"/>
      <c r="P4" s="240"/>
      <c r="Q4" s="241"/>
      <c r="R4" s="291"/>
      <c r="S4" s="291"/>
      <c r="T4" s="291"/>
      <c r="U4" s="517"/>
      <c r="V4" s="518"/>
      <c r="W4" s="519"/>
      <c r="X4" s="522"/>
      <c r="Y4" s="585"/>
      <c r="Z4" s="523"/>
    </row>
    <row r="5" spans="2:28" ht="28.5" customHeight="1" x14ac:dyDescent="0.25">
      <c r="B5" s="226"/>
      <c r="C5" s="516" t="s">
        <v>232</v>
      </c>
      <c r="D5" s="516"/>
      <c r="E5" s="574" t="s">
        <v>214</v>
      </c>
      <c r="F5" s="533" t="s">
        <v>295</v>
      </c>
      <c r="G5" s="534"/>
      <c r="H5" s="543"/>
      <c r="I5" s="543"/>
      <c r="J5" s="543"/>
      <c r="K5" s="543"/>
      <c r="L5" s="543"/>
      <c r="M5" s="543"/>
      <c r="N5" s="543"/>
      <c r="O5" s="543"/>
      <c r="P5" s="543"/>
      <c r="Q5" s="543"/>
      <c r="R5" s="543"/>
      <c r="S5" s="576"/>
      <c r="T5" s="576"/>
      <c r="U5" s="576"/>
      <c r="V5" s="576"/>
      <c r="W5" s="576"/>
      <c r="X5" s="576"/>
      <c r="Y5" s="576"/>
      <c r="Z5" s="577"/>
      <c r="AA5" s="41"/>
      <c r="AB5" s="6"/>
    </row>
    <row r="6" spans="2:28" ht="24.75" customHeight="1" x14ac:dyDescent="0.25">
      <c r="B6" s="225"/>
      <c r="C6" s="430"/>
      <c r="D6" s="430"/>
      <c r="E6" s="575"/>
      <c r="F6" s="298" t="s">
        <v>308</v>
      </c>
      <c r="G6" s="298"/>
      <c r="H6" s="578" t="s">
        <v>293</v>
      </c>
      <c r="I6" s="576"/>
      <c r="J6" s="576"/>
      <c r="K6" s="576"/>
      <c r="L6" s="576"/>
      <c r="M6" s="576"/>
      <c r="N6" s="577"/>
      <c r="O6" s="578" t="s">
        <v>292</v>
      </c>
      <c r="P6" s="579"/>
      <c r="Q6" s="579"/>
      <c r="R6" s="579"/>
      <c r="S6" s="579"/>
      <c r="T6" s="579"/>
      <c r="U6" s="579"/>
      <c r="V6" s="580"/>
      <c r="W6" s="578" t="s">
        <v>231</v>
      </c>
      <c r="X6" s="544"/>
      <c r="Y6" s="581" t="s">
        <v>273</v>
      </c>
      <c r="Z6" s="582"/>
      <c r="AA6" s="6"/>
      <c r="AB6" s="6"/>
    </row>
    <row r="7" spans="2:28" ht="27.75" customHeight="1" x14ac:dyDescent="0.25">
      <c r="B7" s="225"/>
      <c r="C7" s="513"/>
      <c r="D7" s="514"/>
      <c r="E7" s="51"/>
      <c r="F7" s="572"/>
      <c r="G7" s="573"/>
      <c r="H7" s="567"/>
      <c r="I7" s="568"/>
      <c r="J7" s="568"/>
      <c r="K7" s="568"/>
      <c r="L7" s="568"/>
      <c r="M7" s="568"/>
      <c r="N7" s="569"/>
      <c r="O7" s="567"/>
      <c r="P7" s="568"/>
      <c r="Q7" s="568"/>
      <c r="R7" s="568"/>
      <c r="S7" s="568"/>
      <c r="T7" s="568"/>
      <c r="U7" s="568"/>
      <c r="V7" s="569"/>
      <c r="W7" s="570"/>
      <c r="X7" s="571"/>
      <c r="Y7" s="570"/>
      <c r="Z7" s="571"/>
    </row>
    <row r="8" spans="2:28" ht="27.75" customHeight="1" x14ac:dyDescent="0.25">
      <c r="B8" s="252" t="s">
        <v>590</v>
      </c>
      <c r="C8" s="513"/>
      <c r="D8" s="514"/>
      <c r="E8" s="51"/>
      <c r="F8" s="572"/>
      <c r="G8" s="573"/>
      <c r="H8" s="567"/>
      <c r="I8" s="568"/>
      <c r="J8" s="568"/>
      <c r="K8" s="568"/>
      <c r="L8" s="568"/>
      <c r="M8" s="568"/>
      <c r="N8" s="569"/>
      <c r="O8" s="567"/>
      <c r="P8" s="568"/>
      <c r="Q8" s="568"/>
      <c r="R8" s="568"/>
      <c r="S8" s="568"/>
      <c r="T8" s="568"/>
      <c r="U8" s="568"/>
      <c r="V8" s="569"/>
      <c r="W8" s="570"/>
      <c r="X8" s="571"/>
      <c r="Y8" s="570"/>
      <c r="Z8" s="571"/>
    </row>
    <row r="9" spans="2:28" ht="27.75" customHeight="1" x14ac:dyDescent="0.25">
      <c r="B9" s="252"/>
      <c r="C9" s="513"/>
      <c r="D9" s="514"/>
      <c r="E9" s="51"/>
      <c r="F9" s="572"/>
      <c r="G9" s="573"/>
      <c r="H9" s="567"/>
      <c r="I9" s="568"/>
      <c r="J9" s="568"/>
      <c r="K9" s="568"/>
      <c r="L9" s="568"/>
      <c r="M9" s="568"/>
      <c r="N9" s="569"/>
      <c r="O9" s="567"/>
      <c r="P9" s="568"/>
      <c r="Q9" s="568"/>
      <c r="R9" s="568"/>
      <c r="S9" s="568"/>
      <c r="T9" s="568"/>
      <c r="U9" s="568"/>
      <c r="V9" s="569"/>
      <c r="W9" s="570"/>
      <c r="X9" s="571"/>
      <c r="Y9" s="570"/>
      <c r="Z9" s="571"/>
    </row>
    <row r="10" spans="2:28" ht="27.75" customHeight="1" x14ac:dyDescent="0.25">
      <c r="B10" s="252"/>
      <c r="C10" s="513"/>
      <c r="D10" s="514"/>
      <c r="E10" s="51"/>
      <c r="F10" s="572"/>
      <c r="G10" s="573"/>
      <c r="H10" s="567"/>
      <c r="I10" s="568"/>
      <c r="J10" s="568"/>
      <c r="K10" s="568"/>
      <c r="L10" s="568"/>
      <c r="M10" s="568"/>
      <c r="N10" s="569"/>
      <c r="O10" s="567"/>
      <c r="P10" s="568"/>
      <c r="Q10" s="568"/>
      <c r="R10" s="568"/>
      <c r="S10" s="568"/>
      <c r="T10" s="568"/>
      <c r="U10" s="568"/>
      <c r="V10" s="569"/>
      <c r="W10" s="570"/>
      <c r="X10" s="571"/>
      <c r="Y10" s="570"/>
      <c r="Z10" s="571"/>
    </row>
    <row r="11" spans="2:28" ht="27.75" customHeight="1" x14ac:dyDescent="0.25">
      <c r="B11" s="252"/>
      <c r="C11" s="513"/>
      <c r="D11" s="514"/>
      <c r="E11" s="51"/>
      <c r="F11" s="572"/>
      <c r="G11" s="573"/>
      <c r="H11" s="567"/>
      <c r="I11" s="568"/>
      <c r="J11" s="568"/>
      <c r="K11" s="568"/>
      <c r="L11" s="568"/>
      <c r="M11" s="568"/>
      <c r="N11" s="569"/>
      <c r="O11" s="567"/>
      <c r="P11" s="568"/>
      <c r="Q11" s="568"/>
      <c r="R11" s="568"/>
      <c r="S11" s="568"/>
      <c r="T11" s="568"/>
      <c r="U11" s="568"/>
      <c r="V11" s="569"/>
      <c r="W11" s="570"/>
      <c r="X11" s="571"/>
      <c r="Y11" s="570"/>
      <c r="Z11" s="571"/>
    </row>
    <row r="12" spans="2:28" ht="27.75" customHeight="1" x14ac:dyDescent="0.25">
      <c r="B12" s="252"/>
      <c r="C12" s="513"/>
      <c r="D12" s="514"/>
      <c r="E12" s="51"/>
      <c r="F12" s="572"/>
      <c r="G12" s="573"/>
      <c r="H12" s="567"/>
      <c r="I12" s="568"/>
      <c r="J12" s="568"/>
      <c r="K12" s="568"/>
      <c r="L12" s="568"/>
      <c r="M12" s="568"/>
      <c r="N12" s="569"/>
      <c r="O12" s="567"/>
      <c r="P12" s="568"/>
      <c r="Q12" s="568"/>
      <c r="R12" s="568"/>
      <c r="S12" s="568"/>
      <c r="T12" s="568"/>
      <c r="U12" s="568"/>
      <c r="V12" s="569"/>
      <c r="W12" s="570"/>
      <c r="X12" s="571"/>
      <c r="Y12" s="570"/>
      <c r="Z12" s="571"/>
    </row>
    <row r="13" spans="2:28" ht="27.75" customHeight="1" x14ac:dyDescent="0.25">
      <c r="B13" s="252"/>
      <c r="C13" s="513"/>
      <c r="D13" s="514"/>
      <c r="E13" s="51"/>
      <c r="F13" s="572"/>
      <c r="G13" s="573"/>
      <c r="H13" s="567"/>
      <c r="I13" s="568"/>
      <c r="J13" s="568"/>
      <c r="K13" s="568"/>
      <c r="L13" s="568"/>
      <c r="M13" s="568"/>
      <c r="N13" s="569"/>
      <c r="O13" s="567"/>
      <c r="P13" s="568"/>
      <c r="Q13" s="568"/>
      <c r="R13" s="568"/>
      <c r="S13" s="568"/>
      <c r="T13" s="568"/>
      <c r="U13" s="568"/>
      <c r="V13" s="569"/>
      <c r="W13" s="570"/>
      <c r="X13" s="571"/>
      <c r="Y13" s="570"/>
      <c r="Z13" s="571"/>
    </row>
    <row r="14" spans="2:28" ht="27.75" customHeight="1" x14ac:dyDescent="0.25">
      <c r="B14" s="252"/>
      <c r="C14" s="513"/>
      <c r="D14" s="514"/>
      <c r="E14" s="51"/>
      <c r="F14" s="572"/>
      <c r="G14" s="573"/>
      <c r="H14" s="567"/>
      <c r="I14" s="568"/>
      <c r="J14" s="568"/>
      <c r="K14" s="568"/>
      <c r="L14" s="568"/>
      <c r="M14" s="568"/>
      <c r="N14" s="569"/>
      <c r="O14" s="567"/>
      <c r="P14" s="568"/>
      <c r="Q14" s="568"/>
      <c r="R14" s="568"/>
      <c r="S14" s="568"/>
      <c r="T14" s="568"/>
      <c r="U14" s="568"/>
      <c r="V14" s="569"/>
      <c r="W14" s="570"/>
      <c r="X14" s="571"/>
      <c r="Y14" s="570"/>
      <c r="Z14" s="571"/>
    </row>
    <row r="15" spans="2:28" ht="27.75" customHeight="1" x14ac:dyDescent="0.25">
      <c r="B15" s="252"/>
      <c r="C15" s="513"/>
      <c r="D15" s="514"/>
      <c r="E15" s="51"/>
      <c r="F15" s="572"/>
      <c r="G15" s="573"/>
      <c r="H15" s="567"/>
      <c r="I15" s="568"/>
      <c r="J15" s="568"/>
      <c r="K15" s="568"/>
      <c r="L15" s="568"/>
      <c r="M15" s="568"/>
      <c r="N15" s="569"/>
      <c r="O15" s="567"/>
      <c r="P15" s="568"/>
      <c r="Q15" s="568"/>
      <c r="R15" s="568"/>
      <c r="S15" s="568"/>
      <c r="T15" s="568"/>
      <c r="U15" s="568"/>
      <c r="V15" s="569"/>
      <c r="W15" s="570"/>
      <c r="X15" s="571"/>
      <c r="Y15" s="570"/>
      <c r="Z15" s="571"/>
    </row>
    <row r="16" spans="2:28" ht="27.75" customHeight="1" x14ac:dyDescent="0.25">
      <c r="B16" s="252"/>
      <c r="C16" s="513"/>
      <c r="D16" s="514"/>
      <c r="E16" s="51"/>
      <c r="F16" s="572"/>
      <c r="G16" s="573"/>
      <c r="H16" s="567"/>
      <c r="I16" s="568"/>
      <c r="J16" s="568"/>
      <c r="K16" s="568"/>
      <c r="L16" s="568"/>
      <c r="M16" s="568"/>
      <c r="N16" s="569"/>
      <c r="O16" s="567"/>
      <c r="P16" s="568"/>
      <c r="Q16" s="568"/>
      <c r="R16" s="568"/>
      <c r="S16" s="568"/>
      <c r="T16" s="568"/>
      <c r="U16" s="568"/>
      <c r="V16" s="569"/>
      <c r="W16" s="570"/>
      <c r="X16" s="571"/>
      <c r="Y16" s="570"/>
      <c r="Z16" s="571"/>
    </row>
    <row r="17" spans="2:26" ht="27.75" customHeight="1" x14ac:dyDescent="0.25">
      <c r="B17" s="252"/>
      <c r="C17" s="513"/>
      <c r="D17" s="514"/>
      <c r="E17" s="51"/>
      <c r="F17" s="572"/>
      <c r="G17" s="573"/>
      <c r="H17" s="567"/>
      <c r="I17" s="568"/>
      <c r="J17" s="568"/>
      <c r="K17" s="568"/>
      <c r="L17" s="568"/>
      <c r="M17" s="568"/>
      <c r="N17" s="569"/>
      <c r="O17" s="567"/>
      <c r="P17" s="568"/>
      <c r="Q17" s="568"/>
      <c r="R17" s="568"/>
      <c r="S17" s="568"/>
      <c r="T17" s="568"/>
      <c r="U17" s="568"/>
      <c r="V17" s="569"/>
      <c r="W17" s="570"/>
      <c r="X17" s="571"/>
      <c r="Y17" s="570"/>
      <c r="Z17" s="571"/>
    </row>
    <row r="18" spans="2:26" ht="27.75" customHeight="1" x14ac:dyDescent="0.25">
      <c r="B18" s="252"/>
      <c r="C18" s="513"/>
      <c r="D18" s="514"/>
      <c r="E18" s="51"/>
      <c r="F18" s="572"/>
      <c r="G18" s="573"/>
      <c r="H18" s="567"/>
      <c r="I18" s="568"/>
      <c r="J18" s="568"/>
      <c r="K18" s="568"/>
      <c r="L18" s="568"/>
      <c r="M18" s="568"/>
      <c r="N18" s="569"/>
      <c r="O18" s="567"/>
      <c r="P18" s="568"/>
      <c r="Q18" s="568"/>
      <c r="R18" s="568"/>
      <c r="S18" s="568"/>
      <c r="T18" s="568"/>
      <c r="U18" s="568"/>
      <c r="V18" s="569"/>
      <c r="W18" s="570"/>
      <c r="X18" s="571"/>
      <c r="Y18" s="570"/>
      <c r="Z18" s="571"/>
    </row>
    <row r="19" spans="2:26" ht="27.75" customHeight="1" x14ac:dyDescent="0.25">
      <c r="B19" s="252"/>
      <c r="C19" s="513"/>
      <c r="D19" s="514"/>
      <c r="E19" s="51"/>
      <c r="F19" s="572"/>
      <c r="G19" s="573"/>
      <c r="H19" s="567"/>
      <c r="I19" s="568"/>
      <c r="J19" s="568"/>
      <c r="K19" s="568"/>
      <c r="L19" s="568"/>
      <c r="M19" s="568"/>
      <c r="N19" s="569"/>
      <c r="O19" s="567"/>
      <c r="P19" s="568"/>
      <c r="Q19" s="568"/>
      <c r="R19" s="568"/>
      <c r="S19" s="568"/>
      <c r="T19" s="568"/>
      <c r="U19" s="568"/>
      <c r="V19" s="569"/>
      <c r="W19" s="570"/>
      <c r="X19" s="571"/>
      <c r="Y19" s="570"/>
      <c r="Z19" s="571"/>
    </row>
    <row r="20" spans="2:26" ht="27.75" customHeight="1" x14ac:dyDescent="0.25">
      <c r="B20" s="224"/>
      <c r="C20" s="513"/>
      <c r="D20" s="514"/>
      <c r="E20" s="51"/>
      <c r="F20" s="572"/>
      <c r="G20" s="573"/>
      <c r="H20" s="567"/>
      <c r="I20" s="568"/>
      <c r="J20" s="568"/>
      <c r="K20" s="568"/>
      <c r="L20" s="568"/>
      <c r="M20" s="568"/>
      <c r="N20" s="569"/>
      <c r="O20" s="567"/>
      <c r="P20" s="568"/>
      <c r="Q20" s="568"/>
      <c r="R20" s="568"/>
      <c r="S20" s="568"/>
      <c r="T20" s="568"/>
      <c r="U20" s="568"/>
      <c r="V20" s="569"/>
      <c r="W20" s="570"/>
      <c r="X20" s="571"/>
      <c r="Y20" s="570"/>
      <c r="Z20" s="571"/>
    </row>
    <row r="21" spans="2:26" ht="15.95" customHeight="1" x14ac:dyDescent="0.25">
      <c r="B21" s="1" t="s">
        <v>294</v>
      </c>
    </row>
    <row r="22" spans="2:26" ht="15.95" customHeight="1" x14ac:dyDescent="0.25">
      <c r="B22" s="181" t="s">
        <v>570</v>
      </c>
    </row>
  </sheetData>
  <sheetProtection insertRows="0" deleteRows="0"/>
  <mergeCells count="108">
    <mergeCell ref="B2:Z2"/>
    <mergeCell ref="B3:D3"/>
    <mergeCell ref="E3:G3"/>
    <mergeCell ref="H3:I3"/>
    <mergeCell ref="J3:L3"/>
    <mergeCell ref="M3:Q3"/>
    <mergeCell ref="R3:T3"/>
    <mergeCell ref="U3:W4"/>
    <mergeCell ref="X3:Z4"/>
    <mergeCell ref="R4:T4"/>
    <mergeCell ref="C11:D11"/>
    <mergeCell ref="C5:D6"/>
    <mergeCell ref="E5:E6"/>
    <mergeCell ref="F6:G6"/>
    <mergeCell ref="B4:D4"/>
    <mergeCell ref="E4:G4"/>
    <mergeCell ref="F5:Z5"/>
    <mergeCell ref="W6:X6"/>
    <mergeCell ref="O6:V6"/>
    <mergeCell ref="H6:N6"/>
    <mergeCell ref="Y6:Z6"/>
    <mergeCell ref="H4:I4"/>
    <mergeCell ref="J4:L4"/>
    <mergeCell ref="M4:Q4"/>
    <mergeCell ref="B8:B19"/>
    <mergeCell ref="C17:D17"/>
    <mergeCell ref="C18:D18"/>
    <mergeCell ref="C19:D19"/>
    <mergeCell ref="O10:V10"/>
    <mergeCell ref="O11:V11"/>
    <mergeCell ref="H7:N7"/>
    <mergeCell ref="H8:N8"/>
    <mergeCell ref="H9:N9"/>
    <mergeCell ref="H10:N10"/>
    <mergeCell ref="C20:D20"/>
    <mergeCell ref="F7:G7"/>
    <mergeCell ref="F8:G8"/>
    <mergeCell ref="F9:G9"/>
    <mergeCell ref="F10:G10"/>
    <mergeCell ref="F11:G11"/>
    <mergeCell ref="F12:G12"/>
    <mergeCell ref="F13:G13"/>
    <mergeCell ref="F14:G14"/>
    <mergeCell ref="F15:G15"/>
    <mergeCell ref="F16:G16"/>
    <mergeCell ref="F17:G17"/>
    <mergeCell ref="F18:G18"/>
    <mergeCell ref="C12:D12"/>
    <mergeCell ref="C13:D13"/>
    <mergeCell ref="C14:D14"/>
    <mergeCell ref="C15:D15"/>
    <mergeCell ref="C16:D16"/>
    <mergeCell ref="C7:D7"/>
    <mergeCell ref="C8:D8"/>
    <mergeCell ref="C9:D9"/>
    <mergeCell ref="F19:G19"/>
    <mergeCell ref="F20:G20"/>
    <mergeCell ref="C10:D10"/>
    <mergeCell ref="H11:N11"/>
    <mergeCell ref="H12:N12"/>
    <mergeCell ref="H13:N13"/>
    <mergeCell ref="H14:N14"/>
    <mergeCell ref="H15:N15"/>
    <mergeCell ref="H16:N16"/>
    <mergeCell ref="H17:N17"/>
    <mergeCell ref="H18:N18"/>
    <mergeCell ref="H19:N19"/>
    <mergeCell ref="H20:N20"/>
    <mergeCell ref="O17:V17"/>
    <mergeCell ref="O18:V18"/>
    <mergeCell ref="O19:V19"/>
    <mergeCell ref="O20:V20"/>
    <mergeCell ref="W7:X7"/>
    <mergeCell ref="W8:X8"/>
    <mergeCell ref="W9:X9"/>
    <mergeCell ref="W10:X10"/>
    <mergeCell ref="W11:X11"/>
    <mergeCell ref="W12:X12"/>
    <mergeCell ref="W13:X13"/>
    <mergeCell ref="W14:X14"/>
    <mergeCell ref="W15:X15"/>
    <mergeCell ref="W16:X16"/>
    <mergeCell ref="W17:X17"/>
    <mergeCell ref="W18:X18"/>
    <mergeCell ref="O12:V12"/>
    <mergeCell ref="O13:V13"/>
    <mergeCell ref="O14:V14"/>
    <mergeCell ref="O15:V15"/>
    <mergeCell ref="O16:V16"/>
    <mergeCell ref="O7:V7"/>
    <mergeCell ref="O8:V8"/>
    <mergeCell ref="O9:V9"/>
    <mergeCell ref="W19:X19"/>
    <mergeCell ref="W20:X20"/>
    <mergeCell ref="Y7:Z7"/>
    <mergeCell ref="Y8:Z8"/>
    <mergeCell ref="Y9:Z9"/>
    <mergeCell ref="Y10:Z10"/>
    <mergeCell ref="Y11:Z11"/>
    <mergeCell ref="Y12:Z12"/>
    <mergeCell ref="Y13:Z13"/>
    <mergeCell ref="Y14:Z14"/>
    <mergeCell ref="Y15:Z15"/>
    <mergeCell ref="Y16:Z16"/>
    <mergeCell ref="Y17:Z17"/>
    <mergeCell ref="Y18:Z18"/>
    <mergeCell ref="Y19:Z19"/>
    <mergeCell ref="Y20:Z20"/>
  </mergeCells>
  <phoneticPr fontId="8"/>
  <dataValidations count="3">
    <dataValidation type="textLength" allowBlank="1" showInputMessage="1" showErrorMessage="1" sqref="C7:C20 D8:D20" xr:uid="{D1A0967B-2373-482E-A5BD-2913CC764F91}">
      <formula1>0</formula1>
      <formula2>20</formula2>
    </dataValidation>
    <dataValidation type="decimal" allowBlank="1" showInputMessage="1" showErrorMessage="1" sqref="E7:E20" xr:uid="{3B0CCB9A-050A-44F3-BC1D-6EA19E10DA0D}">
      <formula1>0</formula1>
      <formula2>32767</formula2>
    </dataValidation>
    <dataValidation type="textLength" allowBlank="1" showInputMessage="1" showErrorMessage="1" sqref="H7:H20 I8:N20" xr:uid="{5AE2AC60-E53B-41E3-916B-8CD8A886A932}">
      <formula1>0</formula1>
      <formula2>50</formula2>
    </dataValidation>
  </dataValidations>
  <printOptions horizontalCentered="1" verticalCentered="1"/>
  <pageMargins left="0.19685039370078741" right="0.19685039370078741" top="0.78740157480314965" bottom="0.19685039370078741" header="0.51181102362204722" footer="0.51181102362204722"/>
  <pageSetup paperSize="9" fitToHeight="0" orientation="landscape" copies="2"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'(参考)リスト'!$F$16:$F$21</xm:f>
          </x14:formula1>
          <xm:sqref>W7:W20 X8:X20</xm:sqref>
        </x14:dataValidation>
        <x14:dataValidation type="list" allowBlank="1" showInputMessage="1" showErrorMessage="1" xr:uid="{00000000-0002-0000-0800-000001000000}">
          <x14:formula1>
            <xm:f>'(参考)リスト'!$G$16:$G$20</xm:f>
          </x14:formula1>
          <xm:sqref>Y7:Y20 Z8:Z20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37</vt:i4>
      </vt:variant>
    </vt:vector>
  </HeadingPairs>
  <TitlesOfParts>
    <vt:vector size="54" baseType="lpstr">
      <vt:lpstr>点検様式作成フロー</vt:lpstr>
      <vt:lpstr>変状面積算出方法</vt:lpstr>
      <vt:lpstr>様式A-1</vt:lpstr>
      <vt:lpstr>様式A-2</vt:lpstr>
      <vt:lpstr>様式A-3</vt:lpstr>
      <vt:lpstr>様式B</vt:lpstr>
      <vt:lpstr>様式C-1-1</vt:lpstr>
      <vt:lpstr>様式C-1-2</vt:lpstr>
      <vt:lpstr>様式C-2</vt:lpstr>
      <vt:lpstr>様式D-1-1</vt:lpstr>
      <vt:lpstr>様式D-1-2</vt:lpstr>
      <vt:lpstr>様式D-2-1</vt:lpstr>
      <vt:lpstr>様式D-2-1´</vt:lpstr>
      <vt:lpstr>様式D-3_S00</vt:lpstr>
      <vt:lpstr>様式E</vt:lpstr>
      <vt:lpstr>様式F</vt:lpstr>
      <vt:lpstr>(参考)リスト</vt:lpstr>
      <vt:lpstr>'(参考)リスト'!Print_Area</vt:lpstr>
      <vt:lpstr>点検様式作成フロー!Print_Area</vt:lpstr>
      <vt:lpstr>変状面積算出方法!Print_Area</vt:lpstr>
      <vt:lpstr>'様式A-1'!Print_Area</vt:lpstr>
      <vt:lpstr>'様式A-2'!Print_Area</vt:lpstr>
      <vt:lpstr>'様式A-3'!Print_Area</vt:lpstr>
      <vt:lpstr>様式B!Print_Area</vt:lpstr>
      <vt:lpstr>'様式C-1-1'!Print_Area</vt:lpstr>
      <vt:lpstr>'様式C-1-2'!Print_Area</vt:lpstr>
      <vt:lpstr>'様式C-2'!Print_Area</vt:lpstr>
      <vt:lpstr>'様式D-1-1'!Print_Area</vt:lpstr>
      <vt:lpstr>'様式D-1-2'!Print_Area</vt:lpstr>
      <vt:lpstr>'様式D-2-1'!Print_Area</vt:lpstr>
      <vt:lpstr>'様式D-2-1´'!Print_Area</vt:lpstr>
      <vt:lpstr>'様式D-3_S00'!Print_Area</vt:lpstr>
      <vt:lpstr>様式E!Print_Area</vt:lpstr>
      <vt:lpstr>様式F!Print_Area</vt:lpstr>
      <vt:lpstr>'様式A-2'!Print_Titles</vt:lpstr>
      <vt:lpstr>'様式D-1-1'!Print_Titles</vt:lpstr>
      <vt:lpstr>'様式D-1-2'!Print_Titles</vt:lpstr>
      <vt:lpstr>'様式D-3_S00'!Print_Titles</vt:lpstr>
      <vt:lpstr>その他</vt:lpstr>
      <vt:lpstr>その他施設</vt:lpstr>
      <vt:lpstr>外力</vt:lpstr>
      <vt:lpstr>換気施設</vt:lpstr>
      <vt:lpstr>坑門</vt:lpstr>
      <vt:lpstr>材質劣化</vt:lpstr>
      <vt:lpstr>照明施設</vt:lpstr>
      <vt:lpstr>変状面積算出方法!対象箇所</vt:lpstr>
      <vt:lpstr>対象箇所</vt:lpstr>
      <vt:lpstr>天井板</vt:lpstr>
      <vt:lpstr>内装板</vt:lpstr>
      <vt:lpstr>非常用施設</vt:lpstr>
      <vt:lpstr>覆工</vt:lpstr>
      <vt:lpstr>覆工・坑門</vt:lpstr>
      <vt:lpstr>路面</vt:lpstr>
      <vt:lpstr>漏水</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Kentaro Inoue</dc:creator>
  <cp:lastModifiedBy>村澤 宏樹</cp:lastModifiedBy>
  <cp:lastPrinted>2022-11-11T04:13:48Z</cp:lastPrinted>
  <dcterms:created xsi:type="dcterms:W3CDTF">2012-04-09T00:49:26Z</dcterms:created>
  <dcterms:modified xsi:type="dcterms:W3CDTF">2024-03-13T12:36:46Z</dcterms:modified>
</cp:coreProperties>
</file>